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66" documentId="13_ncr:1_{F6CB121F-512D-4AA6-A0C1-0FB36C537598}" xr6:coauthVersionLast="47" xr6:coauthVersionMax="47" xr10:uidLastSave="{C74BCDA3-69B4-4048-92E9-A119E06584A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1" i="3"/>
  <c r="G12" i="3"/>
  <c r="G13" i="3"/>
  <c r="G14" i="3"/>
  <c r="I3" i="4"/>
  <c r="J3" i="4"/>
  <c r="I3" i="6"/>
  <c r="I4" i="6"/>
  <c r="L11" i="3"/>
  <c r="J11" i="3"/>
  <c r="I11" i="3"/>
  <c r="B11" i="3"/>
  <c r="L3" i="6"/>
  <c r="L4" i="6"/>
  <c r="L2" i="6"/>
  <c r="J4" i="6"/>
  <c r="J3" i="6"/>
  <c r="J2" i="6"/>
  <c r="I2" i="6"/>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88" i="5"/>
  <c r="J88" i="5"/>
  <c r="I88" i="5"/>
  <c r="G88" i="5"/>
  <c r="B88"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<sst xmlns="http://schemas.openxmlformats.org/spreadsheetml/2006/main" count="178576" uniqueCount="39072">
  <si>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</si>
  <si>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</si>
  <si>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</si>
  <si>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</si>
  <si>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</si>
  <si>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</si>
  <si>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</si>
  <si>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</si>
  <si>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</si>
  <si>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</si>
  <si>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</si>
  <si>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</si>
  <si>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</si>
  <si>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</si>
  <si>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</si>
  <si>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</si>
  <si>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</si>
  <si>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</si>
  <si>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</si>
  <si>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</si>
  <si>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</si>
  <si>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</si>
  <si>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</si>
  <si>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</si>
  <si>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</si>
  <si>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</si>
  <si>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</si>
  <si>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</si>
  <si>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</si>
  <si>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</si>
  <si>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</si>
  <si>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</si>
  <si>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</si>
  <si>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</si>
  <si>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</si>
  <si>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</si>
  <si>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</si>
  <si>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</si>
  <si>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</si>
  <si>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</si>
  <si>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</si>
  <si>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</si>
  <si>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</si>
  <si>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</si>
  <si>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</si>
  <si>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</si>
  <si>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</si>
  <si>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</si>
  <si>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</si>
  <si>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</si>
  <si>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</si>
  <si>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</si>
  <si>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</si>
  <si>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</si>
  <si>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</si>
  <si>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</si>
  <si>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</si>
  <si>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</si>
  <si>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</si>
  <si>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</si>
  <si>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</si>
  <si>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</si>
  <si>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</si>
  <si>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</si>
  <si>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</si>
  <si>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</si>
  <si>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</si>
  <si>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</si>
  <si>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</si>
  <si>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</si>
  <si>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</si>
  <si>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</si>
  <si>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</si>
  <si>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</si>
  <si>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</si>
  <si>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</si>
  <si>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</si>
  <si>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</si>
  <si>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</si>
  <si>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</si>
  <si>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</si>
  <si>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</si>
  <si>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</si>
  <si>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</si>
  <si>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</si>
  <si>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</si>
  <si>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</si>
  <si>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</si>
  <si>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</si>
  <si>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</si>
  <si>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</si>
  <si>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</si>
  <si>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</si>
  <si>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</si>
  <si>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</si>
  <si>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</si>
  <si>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</si>
  <si>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</si>
  <si>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</si>
  <si>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</si>
  <si>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</si>
  <si>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</si>
  <si>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</si>
  <si>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</si>
  <si>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</si>
  <si>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</si>
  <si>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</si>
  <si>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</si>
  <si>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</si>
  <si>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</si>
  <si>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</si>
  <si>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</si>
  <si>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</si>
  <si>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</si>
  <si>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</si>
  <si>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</si>
  <si>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</si>
  <si>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</si>
  <si>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</si>
  <si>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</si>
  <si>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</si>
  <si>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</si>
  <si>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</si>
  <si>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</si>
  <si>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</si>
  <si>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</si>
  <si>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</si>
  <si>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</si>
  <si>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</si>
  <si>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</si>
  <si>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</si>
  <si>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</si>
  <si>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</si>
  <si>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</si>
  <si>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</si>
  <si>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</si>
  <si>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</si>
  <si>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</si>
  <si>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</si>
  <si>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</si>
  <si>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</si>
  <si>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</si>
  <si>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</si>
  <si>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</si>
  <si>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</si>
  <si>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</si>
  <si>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</si>
  <si>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</si>
  <si>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</si>
  <si>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</si>
  <si>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</si>
  <si>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</si>
  <si>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</si>
  <si>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</si>
  <si>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</si>
  <si>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</si>
  <si>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</si>
  <si>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</si>
  <si>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</si>
  <si>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</si>
  <si>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</si>
  <si>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</si>
  <si>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</si>
  <si>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</si>
  <si>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</si>
  <si>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</si>
  <si>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</si>
  <si>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</si>
  <si>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</si>
  <si>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</si>
  <si>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</si>
  <si>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</si>
  <si>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</si>
  <si>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</si>
  <si>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</si>
  <si>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</si>
  <si>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</si>
  <si>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</si>
  <si>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</si>
  <si>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</si>
  <si>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</si>
  <si>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</si>
  <si>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</si>
  <si>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</si>
  <si>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</si>
  <si>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</si>
  <si>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</si>
  <si>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</si>
  <si>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</si>
  <si>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</si>
  <si>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</si>
  <si>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</si>
  <si>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</si>
  <si>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</si>
  <si>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</si>
  <si>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</si>
  <si>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</si>
  <si>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</si>
  <si>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</si>
  <si>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</si>
  <si>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</si>
  <si>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</si>
  <si>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</si>
  <si>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</si>
  <si>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</si>
  <si>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</si>
  <si>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</si>
  <si>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</si>
  <si>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</si>
  <si>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</si>
  <si>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</si>
  <si>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</si>
  <si>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</si>
  <si>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</si>
  <si>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</si>
  <si>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</si>
  <si>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</si>
  <si>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</si>
  <si>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</si>
  <si>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</si>
  <si>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</si>
  <si>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</si>
  <si>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</si>
  <si>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</si>
  <si>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</si>
  <si>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</si>
  <si>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</si>
  <si>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</si>
  <si>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</si>
  <si>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</si>
  <si>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</si>
  <si>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</si>
  <si>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</si>
  <si>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</si>
  <si>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</si>
  <si>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</si>
  <si>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</si>
  <si>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</si>
  <si>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</si>
  <si>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</si>
  <si>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</si>
  <si>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</si>
  <si>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</si>
  <si>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</si>
  <si>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</si>
  <si>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</si>
  <si>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</si>
  <si>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</si>
  <si>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</si>
  <si>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</si>
  <si>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</si>
  <si>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</si>
  <si>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</si>
  <si>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</si>
  <si>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</si>
  <si>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</si>
  <si>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</si>
  <si>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</si>
  <si>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</si>
  <si>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</si>
  <si>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</si>
  <si>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</si>
  <si>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</si>
  <si>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</si>
  <si>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</si>
  <si>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</si>
  <si>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</si>
  <si>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</si>
  <si>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</si>
  <si>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</si>
  <si>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</si>
  <si>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</si>
  <si>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</si>
  <si>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</si>
  <si>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</si>
  <si>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</si>
  <si>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</si>
  <si>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</si>
  <si>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</si>
  <si>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</si>
  <si>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</si>
  <si>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</si>
  <si>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</si>
  <si>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</si>
  <si>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</si>
  <si>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</si>
  <si>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</si>
  <si>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</si>
  <si>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</si>
  <si>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</si>
  <si>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</si>
  <si>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</si>
  <si>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</si>
  <si>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</si>
  <si>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</si>
  <si>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</si>
  <si>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</si>
  <si>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</si>
  <si>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</si>
  <si>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</si>
  <si>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</si>
  <si>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</si>
  <si>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</si>
  <si>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</si>
  <si>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</si>
  <si>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</si>
  <si>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</si>
  <si>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</si>
  <si>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</si>
  <si>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</si>
  <si>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</si>
  <si>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</si>
  <si>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</si>
  <si>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</si>
  <si>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</si>
  <si>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</si>
  <si>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</si>
  <si>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</si>
  <si>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</si>
  <si>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</si>
  <si>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</si>
  <si>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</si>
  <si>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</si>
  <si>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</si>
  <si>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</si>
  <si>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</si>
  <si>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</si>
  <si>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</si>
  <si>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</si>
  <si>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</si>
  <si>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</si>
  <si>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</si>
  <si>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</si>
  <si>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</si>
  <si>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</si>
  <si>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</si>
  <si>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</si>
  <si>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</si>
  <si>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</si>
  <si>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</si>
  <si>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</si>
  <si>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</si>
  <si>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</si>
  <si>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</si>
  <si>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</si>
  <si>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</si>
  <si>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</si>
  <si>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</si>
  <si>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</si>
  <si>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</si>
  <si>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</si>
  <si>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</si>
  <si>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</si>
  <si>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</si>
  <si>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</si>
  <si>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</si>
  <si>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</si>
  <si>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</si>
  <si>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</si>
  <si>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</si>
  <si>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</si>
  <si>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</si>
  <si>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</si>
  <si>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</si>
  <si>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</si>
  <si>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</si>
  <si>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</si>
  <si>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</si>
  <si>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</si>
  <si>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</si>
  <si>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</si>
  <si>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</si>
  <si>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</si>
  <si>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</si>
  <si>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</si>
  <si>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</si>
  <si>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</si>
  <si>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</si>
  <si>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</si>
  <si>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</si>
  <si>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</si>
  <si>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</si>
  <si>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</si>
  <si>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</si>
  <si>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</si>
  <si>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</si>
  <si>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</si>
  <si>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</si>
  <si>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</si>
  <si>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</si>
  <si>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</si>
  <si>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</si>
  <si>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</si>
  <si>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</si>
  <si>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</si>
  <si>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</si>
  <si>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</si>
  <si>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</si>
  <si>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</si>
  <si>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</si>
  <si>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</si>
  <si>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</si>
  <si>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</si>
  <si>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</si>
  <si>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</si>
  <si>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</si>
  <si>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</si>
  <si>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</si>
  <si>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</si>
  <si>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</si>
  <si>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</si>
  <si>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</si>
  <si>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</si>
  <si>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</si>
  <si>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</si>
  <si>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</si>
  <si>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</si>
  <si>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</si>
  <si>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</si>
  <si>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</si>
  <si>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</si>
  <si>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</si>
  <si>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</si>
  <si>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</si>
  <si>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</si>
  <si>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</si>
  <si>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</si>
  <si>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</si>
  <si>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</si>
  <si>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</si>
  <si>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</si>
  <si>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</si>
  <si>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</si>
  <si>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</si>
  <si>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</si>
  <si>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</si>
  <si>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</si>
  <si>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</si>
  <si>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</si>
  <si>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</si>
  <si>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</si>
  <si>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</si>
  <si>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</si>
  <si>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</si>
  <si>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</si>
  <si>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</si>
  <si>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</si>
  <si>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</si>
  <si>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</si>
  <si>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</si>
  <si>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</si>
  <si>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</si>
  <si>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</si>
  <si>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</si>
  <si>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</si>
  <si>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</si>
  <si>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</si>
  <si>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</si>
  <si>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</si>
  <si>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</si>
  <si>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</si>
  <si>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</si>
  <si>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</si>
  <si>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</si>
  <si>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</si>
  <si>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</si>
  <si>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</si>
  <si>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</si>
  <si>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</si>
  <si>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</si>
  <si>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</si>
  <si>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</si>
  <si>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</si>
  <si>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</si>
  <si>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</si>
  <si>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</si>
  <si>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</si>
  <si>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</si>
  <si>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</si>
  <si>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</si>
  <si>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</si>
  <si>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</si>
  <si>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</si>
  <si>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</si>
  <si>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</si>
  <si>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</si>
  <si>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</si>
  <si>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</si>
  <si>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</si>
  <si>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</si>
  <si>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</si>
  <si>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</si>
  <si>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</si>
  <si>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</si>
  <si>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</si>
  <si>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</si>
  <si>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</si>
  <si>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</si>
  <si>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</si>
  <si>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</si>
  <si>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</si>
  <si>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</si>
  <si>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</si>
  <si>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</si>
  <si>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</si>
  <si>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</si>
  <si>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</si>
  <si>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</si>
  <si>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</si>
  <si>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</si>
  <si>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</si>
  <si>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</si>
  <si>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</si>
  <si>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</si>
  <si>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</si>
  <si>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</si>
  <si>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</si>
  <si>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</si>
  <si>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</si>
  <si>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</si>
  <si>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</si>
  <si>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</si>
  <si>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</si>
  <si>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</si>
  <si>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</si>
  <si>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</si>
  <si>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</si>
  <si>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</si>
  <si>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</si>
  <si>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</si>
  <si>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</si>
  <si>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</si>
  <si>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</si>
  <si>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</si>
  <si>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</si>
  <si>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</si>
  <si>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</si>
  <si>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</si>
  <si>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</si>
  <si>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</si>
  <si>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</si>
  <si>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</si>
  <si>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</si>
  <si>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</si>
  <si>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</si>
  <si>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</si>
  <si>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</si>
  <si>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</si>
  <si>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</si>
  <si>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</si>
  <si>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</si>
  <si>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</si>
  <si>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</si>
  <si>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</si>
  <si>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</si>
  <si>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</si>
  <si>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</si>
  <si>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</si>
  <si>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</si>
  <si>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</si>
  <si>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</si>
  <si>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</si>
  <si>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</si>
  <si>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</si>
  <si>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</si>
  <si>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</si>
  <si>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</si>
  <si>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</si>
  <si>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</si>
  <si>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</si>
  <si>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</si>
  <si>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</si>
  <si>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</si>
  <si>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</si>
  <si>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</si>
  <si>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</si>
  <si>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</si>
  <si>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</si>
  <si>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</si>
  <si>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</si>
  <si>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</si>
  <si>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</si>
  <si>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</si>
  <si>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</si>
  <si>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</si>
  <si>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</si>
  <si>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</si>
  <si>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</si>
  <si>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</si>
  <si>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</si>
  <si>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</si>
  <si>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</si>
  <si>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</si>
  <si>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</si>
  <si>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</si>
  <si>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</si>
  <si>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</si>
  <si>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</si>
  <si>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</si>
  <si>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</si>
  <si>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</si>
  <si>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</si>
  <si>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</si>
  <si>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</si>
  <si>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</si>
  <si>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</si>
  <si>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</si>
  <si>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</si>
  <si>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</si>
  <si>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</si>
  <si>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</si>
  <si>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</si>
  <si>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</si>
  <si>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</si>
  <si>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</si>
  <si>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</si>
  <si>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</si>
  <si>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</si>
  <si>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</si>
  <si>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</si>
  <si>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</si>
  <si>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</si>
  <si>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</si>
  <si>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</si>
  <si>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</si>
  <si>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</si>
  <si>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</si>
  <si>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</si>
  <si>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</si>
  <si>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</si>
  <si>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</si>
  <si>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</si>
  <si>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</si>
  <si>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</si>
  <si>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</si>
  <si>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</si>
  <si>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</si>
  <si>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</si>
  <si>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</si>
  <si>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</si>
  <si>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</si>
  <si>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</si>
  <si>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</si>
  <si>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</si>
  <si>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</si>
  <si>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</si>
  <si>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</si>
  <si>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</si>
  <si>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</si>
  <si>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</si>
  <si>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</si>
  <si>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</si>
  <si>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</si>
  <si>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</si>
  <si>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</si>
  <si>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</si>
  <si>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</si>
  <si>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</si>
  <si>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</si>
  <si>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</si>
  <si>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</si>
  <si>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</si>
  <si>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</si>
  <si>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</si>
  <si>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</si>
  <si>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</si>
  <si>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</si>
  <si>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</si>
  <si>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</si>
  <si>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</si>
  <si>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</si>
  <si>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</si>
  <si>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</si>
  <si>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</si>
  <si>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</si>
  <si>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</si>
  <si>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</si>
  <si>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</si>
  <si>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</si>
  <si>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</si>
  <si>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</si>
  <si>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</si>
  <si>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</si>
  <si>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</si>
  <si>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</si>
  <si>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</si>
  <si>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</si>
  <si>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</si>
  <si>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</si>
  <si>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</si>
  <si>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</si>
  <si>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</si>
  <si>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</si>
  <si>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</si>
  <si>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</si>
  <si>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</si>
  <si>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</si>
  <si>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</si>
  <si>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</si>
  <si>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</si>
  <si>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</si>
  <si>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</si>
  <si>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</si>
  <si>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</si>
  <si>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</si>
  <si>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</si>
  <si>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</si>
  <si>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</si>
  <si>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</si>
  <si>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</si>
  <si>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</si>
  <si>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</si>
  <si>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</si>
  <si>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</si>
  <si>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</si>
  <si>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</si>
  <si>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</si>
  <si>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</si>
  <si>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</si>
  <si>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</si>
  <si>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</si>
  <si>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</si>
  <si>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</si>
  <si>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</si>
  <si>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</si>
  <si>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</si>
  <si>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</si>
  <si>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</si>
  <si>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</si>
  <si>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</si>
  <si>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</si>
  <si>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</si>
  <si>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</si>
  <si>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</si>
  <si>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</si>
  <si>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</si>
  <si>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</si>
  <si>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</si>
  <si>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</si>
  <si>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</si>
  <si>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</si>
  <si>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</si>
  <si>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</si>
  <si>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</si>
  <si>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</si>
  <si>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</si>
  <si>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</si>
  <si>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</si>
  <si>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</si>
  <si>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</si>
  <si>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</si>
  <si>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</si>
  <si>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</si>
  <si>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</si>
  <si>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</si>
  <si>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</si>
  <si>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</si>
  <si>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</si>
  <si>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</si>
  <si>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</si>
  <si>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</si>
  <si>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</si>
  <si>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</si>
  <si>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</si>
  <si>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</si>
  <si>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</si>
  <si>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</si>
  <si>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</si>
  <si>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</si>
  <si>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</si>
  <si>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</si>
  <si>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</si>
  <si>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</si>
  <si>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</si>
  <si>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</si>
  <si>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</si>
  <si>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</si>
  <si>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</si>
  <si>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</si>
  <si>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</si>
  <si>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</si>
  <si>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</si>
  <si>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</si>
  <si>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</si>
  <si>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</si>
  <si>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</si>
  <si>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</si>
  <si>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</si>
  <si>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</si>
  <si>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</si>
  <si>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</si>
  <si>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</si>
  <si>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</si>
  <si>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</si>
  <si>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</si>
  <si>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</si>
  <si>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</si>
  <si>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</si>
  <si>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</si>
  <si>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</si>
  <si>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</si>
  <si>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</si>
  <si>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</si>
  <si>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</si>
  <si>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</si>
  <si>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</si>
  <si>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</si>
  <si>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</si>
  <si>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</si>
  <si>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</si>
  <si>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</si>
  <si>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</si>
  <si>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</si>
  <si>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</si>
  <si>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</si>
  <si>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</si>
  <si>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</si>
  <si>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</si>
  <si>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</si>
  <si>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</si>
  <si>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</si>
  <si>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</si>
  <si>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</si>
  <si>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</si>
  <si>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</si>
  <si>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</si>
  <si>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</si>
  <si>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</si>
  <si>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</si>
  <si>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</si>
  <si>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</si>
  <si>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</si>
  <si>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</si>
  <si>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</si>
  <si>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</si>
  <si>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</si>
  <si>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</si>
  <si>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</si>
  <si>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</si>
  <si>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</si>
  <si>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</si>
  <si>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</si>
  <si>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</si>
  <si>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</si>
  <si>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</si>
  <si>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</si>
  <si>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</si>
  <si>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</si>
  <si>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</si>
  <si>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</si>
  <si>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</si>
  <si>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</si>
  <si>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</si>
  <si>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</si>
  <si>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</si>
  <si>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</si>
  <si>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</si>
  <si>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</si>
  <si>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</si>
  <si>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</si>
  <si>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</si>
  <si>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</si>
  <si>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</si>
  <si>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</si>
  <si>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</si>
  <si>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</si>
  <si>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</si>
  <si>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</si>
  <si>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</si>
  <si>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</si>
  <si>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</si>
  <si>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</si>
  <si>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</si>
  <si>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</si>
  <si>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</si>
  <si>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</si>
  <si>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</si>
  <si>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</si>
  <si>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</si>
  <si>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</si>
  <si>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</si>
  <si>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</si>
  <si>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</si>
  <si>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</si>
  <si>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</si>
  <si>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</si>
  <si>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</si>
  <si>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</si>
  <si>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</si>
  <si>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</si>
  <si>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</si>
  <si>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</si>
  <si>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</si>
  <si>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</si>
  <si>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</si>
  <si>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</si>
  <si>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</si>
  <si>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</si>
  <si>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</si>
  <si>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</si>
  <si>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</si>
  <si>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</si>
  <si>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</si>
  <si>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</si>
  <si>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</si>
  <si>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</si>
  <si>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</si>
  <si>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</si>
  <si>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</si>
  <si>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</si>
  <si>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</si>
  <si>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</si>
  <si>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</si>
  <si>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</si>
  <si>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</si>
  <si>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</si>
  <si>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</si>
  <si>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</si>
  <si>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</si>
  <si>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</si>
  <si>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</si>
  <si>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</si>
  <si>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</si>
  <si>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</si>
  <si>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</si>
  <si>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</si>
  <si>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</si>
  <si>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</si>
  <si>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</si>
  <si>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</si>
  <si>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</si>
  <si>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</si>
  <si>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</si>
  <si>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</si>
  <si>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</si>
  <si>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</si>
  <si>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</si>
  <si>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</si>
  <si>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</si>
  <si>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</si>
  <si>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</si>
  <si>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</si>
  <si>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</si>
  <si>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</si>
  <si>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</si>
  <si>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</si>
  <si>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</si>
  <si>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</si>
  <si>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</si>
  <si>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</si>
  <si>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</si>
  <si>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</si>
  <si>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</si>
  <si>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</si>
  <si>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</si>
  <si>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</si>
  <si>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</si>
  <si>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</si>
  <si>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</si>
  <si>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</si>
  <si>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</si>
  <si>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</si>
  <si>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</si>
  <si>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</si>
  <si>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</si>
  <si>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</si>
  <si>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</si>
  <si>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</si>
  <si>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</si>
  <si>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</si>
  <si>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</si>
  <si>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</si>
  <si>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</si>
  <si>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</si>
  <si>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</si>
  <si>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</si>
  <si>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</si>
  <si>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</si>
  <si>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</si>
  <si>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</si>
  <si>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</si>
  <si>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</si>
  <si>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</si>
  <si>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</si>
  <si>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</si>
  <si>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</si>
  <si>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</si>
  <si>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</si>
  <si>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</si>
  <si>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</si>
  <si>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</si>
  <si>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</si>
  <si>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</si>
  <si>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</si>
  <si>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</si>
  <si>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</si>
  <si>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</si>
  <si>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</si>
  <si>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</si>
  <si>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</si>
  <si>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</si>
  <si>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</si>
  <si>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</si>
  <si>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</si>
  <si>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</si>
  <si>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</si>
  <si>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</si>
  <si>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</si>
  <si>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</si>
  <si>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</si>
  <si>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</si>
  <si>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</si>
  <si>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</si>
  <si>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</si>
  <si>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</si>
  <si>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</si>
  <si>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</si>
  <si>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</si>
  <si>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</si>
  <si>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</si>
  <si>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</si>
  <si>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</si>
  <si>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</si>
  <si>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</si>
  <si>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</si>
  <si>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</si>
  <si>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</si>
  <si>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</si>
  <si>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</si>
  <si>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</si>
  <si>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</si>
  <si>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</si>
  <si>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</si>
  <si>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</si>
  <si>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</si>
  <si>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</si>
  <si>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</si>
  <si>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</si>
  <si>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</si>
  <si>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</si>
  <si>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</si>
  <si>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</si>
  <si>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</si>
  <si>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</si>
  <si>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</si>
  <si>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</si>
  <si>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</si>
  <si>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</si>
  <si>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</si>
  <si>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</si>
  <si>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</si>
  <si>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</si>
  <si>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</si>
  <si>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</si>
  <si>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</si>
  <si>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</si>
  <si>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</si>
  <si>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</si>
  <si>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</si>
  <si>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</si>
  <si>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</si>
  <si>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</si>
  <si>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</si>
  <si>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</si>
  <si>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</si>
  <si>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</si>
  <si>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</si>
  <si>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</si>
  <si>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</si>
  <si>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</si>
  <si>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</si>
  <si>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</si>
  <si>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</si>
  <si>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</si>
  <si>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</si>
  <si>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</si>
  <si>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</si>
  <si>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</si>
  <si>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</si>
  <si>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</si>
  <si>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</si>
  <si>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</si>
  <si>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</si>
  <si>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</si>
  <si>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</si>
  <si>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</si>
  <si>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</si>
  <si>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</si>
  <si>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</si>
  <si>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</si>
  <si>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</si>
  <si>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</si>
  <si>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</si>
  <si>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</si>
  <si>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</si>
  <si>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</si>
  <si>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</si>
  <si>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</si>
  <si>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</si>
  <si>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</si>
  <si>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</si>
  <si>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</si>
  <si>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</si>
  <si>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</si>
  <si>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</si>
  <si>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</si>
  <si>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</si>
  <si>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</si>
  <si>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</si>
  <si>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</si>
  <si>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</si>
  <si>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</si>
  <si>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</si>
  <si>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</si>
  <si>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</si>
  <si>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</si>
  <si>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</si>
  <si>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</si>
  <si>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</si>
  <si>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</si>
  <si>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</si>
  <si>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</si>
  <si>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</si>
  <si>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</si>
  <si>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</si>
  <si>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</si>
  <si>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</si>
  <si>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</si>
  <si>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</si>
  <si>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</si>
  <si>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</si>
  <si>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</si>
  <si>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</si>
  <si>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</si>
  <si>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</si>
  <si>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</si>
  <si>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</si>
  <si>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</si>
  <si>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</si>
  <si>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</si>
  <si>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</si>
  <si>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</si>
  <si>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</si>
  <si>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</si>
  <si>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</si>
  <si>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</si>
  <si>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</si>
  <si>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</si>
  <si>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</si>
  <si>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</si>
  <si>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</si>
  <si>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</si>
  <si>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</si>
  <si>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</si>
  <si>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</si>
  <si>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</si>
  <si>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</si>
  <si>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</si>
  <si>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</si>
  <si>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</si>
  <si>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</si>
  <si>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</si>
  <si>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</si>
  <si>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</si>
  <si>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</si>
  <si>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</si>
  <si>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</si>
  <si>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</si>
  <si>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</si>
  <si>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</si>
  <si>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</si>
  <si>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</si>
  <si>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</si>
  <si>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</si>
  <si>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</si>
  <si>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</si>
  <si>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</si>
  <si>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</si>
  <si>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</si>
  <si>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</si>
  <si>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</si>
  <si>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</si>
  <si>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</si>
  <si>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</si>
  <si>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</si>
  <si>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</si>
  <si>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</si>
  <si>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</si>
  <si>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</si>
  <si>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</si>
  <si>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</si>
  <si>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</si>
  <si>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</si>
  <si>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</si>
  <si>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</si>
  <si>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</si>
  <si>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</si>
  <si>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</si>
  <si>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</si>
  <si>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</si>
  <si>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</si>
  <si>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</si>
  <si>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</si>
  <si>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</si>
  <si>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</si>
  <si>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</si>
  <si>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</si>
  <si>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</si>
  <si>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</si>
  <si>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</si>
  <si>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</si>
  <si>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</si>
  <si>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</si>
  <si>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</si>
  <si>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</si>
  <si>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</si>
  <si>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</si>
  <si>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</si>
  <si>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</si>
  <si>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</si>
  <si>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</si>
  <si>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</si>
  <si>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</si>
  <si>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</si>
  <si>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</si>
  <si>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</si>
  <si>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</si>
  <si>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</si>
  <si>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</si>
  <si>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</si>
  <si>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</si>
  <si>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</si>
  <si>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</si>
  <si>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</si>
  <si>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</si>
  <si>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</si>
  <si>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</si>
  <si>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</si>
  <si>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</si>
  <si>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</si>
  <si>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</si>
  <si>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</si>
  <si>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</si>
  <si>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</si>
  <si>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</si>
  <si>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</si>
  <si>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</si>
  <si>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</si>
  <si>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</si>
  <si>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</si>
  <si>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</si>
  <si>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</si>
  <si>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</si>
  <si>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</si>
  <si>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</si>
  <si>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</si>
  <si>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</si>
  <si>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</si>
  <si>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</si>
  <si>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</si>
  <si>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</si>
  <si>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</si>
  <si>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</si>
  <si>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</si>
  <si>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</si>
  <si>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</si>
  <si>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</si>
  <si>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</si>
  <si>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</si>
  <si>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</si>
  <si>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</si>
  <si>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</si>
  <si>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</si>
  <si>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</si>
  <si>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</si>
  <si>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</si>
  <si>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</si>
  <si>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</si>
  <si>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</si>
  <si>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</si>
  <si>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</si>
  <si>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</si>
  <si>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</si>
  <si>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</si>
  <si>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</si>
  <si>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</si>
  <si>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</si>
  <si>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</si>
  <si>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</si>
  <si>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</si>
  <si>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</si>
  <si>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</si>
  <si>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</si>
  <si>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</si>
  <si>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</si>
  <si>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</si>
  <si>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</si>
  <si>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</si>
  <si>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</si>
  <si>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</si>
  <si>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</si>
  <si>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</si>
  <si>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</si>
  <si>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</si>
  <si>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</si>
  <si>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</si>
  <si>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</si>
  <si>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</si>
  <si>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</si>
  <si>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</si>
  <si>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</si>
  <si>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</si>
  <si>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</si>
  <si>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</si>
  <si>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</si>
  <si>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</si>
  <si>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</si>
  <si>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</si>
  <si>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</si>
  <si>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</si>
  <si>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</si>
  <si>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</si>
  <si>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</si>
  <si>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</si>
  <si>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</si>
  <si>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</si>
  <si>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</si>
  <si>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</si>
  <si>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</si>
  <si>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</si>
  <si>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</si>
  <si>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</si>
  <si>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</si>
  <si>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</si>
  <si>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</si>
  <si>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</si>
  <si>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</si>
  <si>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</si>
  <si>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</si>
  <si>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</si>
  <si>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</si>
  <si>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</si>
  <si>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</si>
  <si>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</si>
  <si>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</si>
  <si>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</si>
  <si>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</si>
  <si>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</si>
  <si>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</si>
  <si>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</si>
  <si>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</si>
  <si>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</si>
  <si>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</si>
  <si>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</si>
  <si>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</si>
  <si>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</si>
  <si>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</si>
  <si>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</si>
  <si>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</si>
  <si>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</si>
  <si>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</si>
  <si>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</si>
  <si>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</si>
  <si>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</si>
  <si>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</si>
  <si>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</si>
  <si>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</si>
  <si>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</si>
  <si>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</si>
  <si>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</si>
  <si>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</si>
  <si>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</si>
  <si>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</si>
  <si>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</si>
  <si>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</si>
  <si>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</si>
  <si>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</si>
  <si>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</si>
  <si>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</si>
  <si>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</si>
  <si>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</si>
  <si>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</si>
  <si>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</si>
  <si>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</si>
  <si>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</si>
  <si>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</si>
  <si>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</si>
  <si>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</si>
  <si>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</si>
  <si>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</si>
  <si>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</si>
  <si>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</si>
  <si>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</si>
  <si>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</si>
  <si>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</si>
  <si>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</si>
  <si>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</si>
  <si>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</si>
  <si>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</si>
  <si>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</si>
  <si>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</si>
  <si>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</si>
  <si>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</si>
  <si>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</si>
  <si>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</si>
  <si>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</si>
  <si>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</si>
  <si>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</si>
  <si>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</si>
  <si>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</si>
  <si>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</si>
  <si>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</si>
  <si>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</si>
  <si>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</si>
  <si>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</si>
  <si>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</si>
  <si>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</si>
  <si>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</si>
  <si>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</si>
  <si>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</si>
  <si>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</si>
  <si>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</si>
  <si>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</si>
  <si>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</si>
  <si>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</si>
  <si>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</si>
  <si>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</si>
  <si>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</si>
  <si>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</si>
  <si>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</si>
  <si>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</si>
  <si>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</si>
  <si>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</si>
  <si>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</si>
  <si>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</si>
  <si>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</si>
  <si>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</si>
  <si>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</si>
  <si>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</si>
  <si>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</si>
  <si>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</si>
  <si>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</si>
  <si>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</si>
  <si>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</si>
  <si>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</si>
  <si>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</si>
  <si>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</si>
  <si>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</si>
  <si>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</si>
  <si>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</si>
  <si>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</si>
  <si>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</si>
  <si>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</si>
  <si>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</si>
  <si>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</si>
  <si>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</si>
  <si>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</si>
  <si>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</si>
  <si>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</si>
  <si>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</si>
  <si>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</si>
  <si>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</si>
  <si>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</si>
  <si>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</si>
  <si>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</si>
  <si>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</si>
  <si>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</si>
  <si>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</si>
  <si>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</si>
  <si>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</si>
  <si>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</si>
  <si>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</si>
  <si>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</si>
  <si>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</si>
  <si>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</si>
  <si>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</si>
  <si>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</si>
  <si>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</si>
  <si>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</si>
  <si>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</si>
  <si>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</si>
  <si>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</si>
  <si>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</si>
  <si>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</si>
  <si>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</si>
  <si>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</si>
  <si>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</si>
  <si>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</si>
  <si>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</si>
  <si>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</si>
  <si>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</si>
  <si>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</si>
  <si>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</si>
  <si>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</si>
  <si>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</si>
  <si>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</si>
  <si>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</si>
  <si>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</si>
  <si>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</si>
  <si>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</si>
  <si>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</si>
  <si>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</si>
  <si>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</si>
  <si>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</si>
  <si>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</si>
  <si>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</si>
  <si>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</si>
  <si>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</si>
  <si>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</si>
  <si>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</si>
  <si>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</si>
  <si>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</si>
  <si>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</si>
  <si>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</si>
  <si>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</si>
  <si>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</si>
  <si>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</si>
  <si>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</si>
  <si>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</si>
  <si>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</si>
  <si>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</si>
  <si>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</si>
  <si>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</si>
  <si>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</si>
  <si>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</si>
  <si>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</si>
  <si>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</si>
  <si>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</si>
  <si>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</si>
  <si>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</si>
  <si>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</si>
  <si>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</si>
  <si>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</si>
  <si>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</si>
  <si>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</si>
  <si>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</si>
  <si>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</si>
  <si>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</si>
  <si>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</si>
  <si>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</si>
  <si>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</si>
  <si>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</si>
  <si>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</si>
  <si>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</si>
  <si>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</si>
  <si>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</si>
  <si>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</si>
  <si>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</si>
  <si>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</si>
  <si>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</si>
  <si>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</si>
  <si>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</si>
  <si>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</si>
  <si>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</si>
  <si>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</si>
  <si>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</si>
  <si>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</si>
  <si>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</si>
  <si>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</si>
  <si>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</si>
  <si>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</si>
  <si>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</si>
  <si>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</si>
  <si>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</si>
  <si>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</si>
  <si>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</si>
  <si>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</si>
  <si>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</si>
  <si>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</si>
  <si>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</si>
  <si>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</si>
  <si>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</si>
  <si>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</si>
  <si>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</si>
  <si>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</si>
  <si>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</si>
  <si>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</si>
  <si>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</si>
  <si>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</si>
  <si>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</si>
  <si>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</si>
  <si>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</si>
  <si>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</si>
  <si>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</si>
  <si>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</si>
  <si>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</si>
  <si>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</si>
  <si>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</si>
  <si>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</si>
  <si>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</si>
  <si>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</si>
  <si>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</si>
  <si>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</si>
  <si>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</si>
  <si>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</si>
  <si>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</si>
  <si>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</si>
  <si>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</si>
  <si>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</si>
  <si>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</si>
  <si>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</si>
  <si>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</si>
  <si>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</si>
  <si>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</si>
  <si>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</si>
  <si>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</si>
  <si>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</si>
  <si>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</si>
  <si>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</si>
  <si>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</si>
  <si>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</si>
  <si>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</si>
  <si>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</si>
  <si>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</si>
  <si>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</si>
  <si>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</si>
  <si>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</si>
  <si>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</si>
  <si>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</si>
  <si>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</si>
  <si>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</si>
  <si>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</si>
  <si>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</si>
  <si>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</si>
  <si>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</si>
  <si>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</si>
  <si>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</si>
  <si>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</si>
  <si>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</si>
  <si>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</si>
  <si>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</si>
  <si>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</si>
  <si>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</si>
  <si>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</si>
  <si>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</si>
  <si>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</si>
  <si>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</si>
  <si>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</si>
  <si>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</si>
  <si>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</si>
  <si>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</si>
  <si>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</si>
  <si>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</si>
  <si>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</si>
  <si>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</si>
  <si>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</si>
  <si>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</si>
  <si>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</si>
  <si>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</si>
  <si>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</si>
  <si>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</si>
  <si>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</si>
  <si>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</si>
  <si>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</si>
  <si>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</si>
  <si>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</si>
  <si>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</si>
  <si>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</si>
  <si>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</si>
  <si>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</si>
  <si>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</si>
  <si>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</si>
  <si>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</si>
  <si>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</si>
  <si>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</si>
  <si>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</si>
  <si>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</si>
  <si>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</si>
  <si>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</si>
  <si>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</si>
  <si>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</si>
  <si>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</si>
  <si>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</si>
  <si>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</si>
  <si>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</si>
  <si>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</si>
  <si>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</si>
  <si>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</si>
  <si>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</si>
  <si>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</si>
  <si>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</si>
  <si>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</si>
  <si>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</si>
  <si>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</si>
  <si>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</si>
  <si>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</si>
  <si>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</si>
  <si>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</si>
  <si>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</si>
  <si>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</si>
  <si>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</si>
  <si>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</si>
  <si>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</si>
  <si>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</si>
  <si>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</si>
  <si>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</si>
  <si>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</si>
  <si>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</si>
  <si>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</si>
  <si>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</si>
  <si>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</si>
  <si>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</si>
  <si>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</si>
  <si>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</si>
  <si>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</si>
  <si>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</si>
  <si>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</si>
  <si>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</si>
  <si>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</si>
  <si>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</si>
  <si>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</si>
  <si>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</si>
  <si>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</si>
  <si>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</si>
  <si>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</si>
  <si>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</si>
  <si>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</si>
  <si>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</si>
  <si>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</si>
  <si>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</si>
  <si>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</si>
  <si>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</si>
  <si>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</si>
  <si>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</si>
  <si>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</si>
  <si>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</si>
  <si>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</si>
  <si>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</si>
  <si>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</si>
  <si>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</si>
  <si>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</si>
  <si>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</si>
  <si>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</si>
  <si>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</si>
  <si>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</si>
  <si>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</si>
  <si>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</si>
  <si>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</si>
  <si>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</si>
  <si>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</si>
  <si>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</si>
  <si>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</si>
  <si>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</si>
  <si>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</si>
  <si>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</si>
  <si>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</si>
  <si>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</si>
  <si>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</si>
  <si>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</si>
  <si>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</si>
  <si>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</si>
  <si>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</si>
  <si>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</si>
  <si>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</si>
  <si>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</si>
  <si>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</si>
  <si>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</si>
  <si>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</si>
  <si>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</si>
  <si>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</si>
  <si>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</si>
  <si>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</si>
  <si>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</si>
  <si>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</si>
  <si>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</si>
  <si>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</si>
  <si>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</si>
  <si>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</si>
  <si>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</si>
  <si>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</si>
  <si>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</si>
  <si>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</si>
  <si>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</si>
  <si>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</si>
  <si>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</si>
  <si>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</si>
  <si>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</si>
  <si>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</si>
  <si>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</si>
  <si>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</si>
  <si>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</si>
  <si>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</si>
  <si>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</si>
  <si>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</si>
  <si>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</si>
  <si>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</si>
  <si>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</si>
  <si>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</si>
  <si>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</si>
  <si>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</si>
  <si>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</si>
  <si>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</si>
  <si>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</si>
  <si>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</si>
  <si>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</si>
  <si>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</si>
  <si>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</si>
  <si>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</si>
  <si>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</si>
  <si>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</si>
  <si>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</si>
  <si>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</si>
  <si>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</si>
  <si>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</si>
  <si>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</si>
  <si>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</si>
  <si>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</si>
  <si>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</si>
  <si>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</si>
  <si>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</si>
  <si>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</si>
  <si>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</si>
  <si>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</si>
  <si>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</si>
  <si>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</si>
  <si>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</si>
  <si>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</si>
  <si>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</si>
  <si>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</si>
  <si>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</si>
  <si>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</si>
  <si>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</si>
  <si>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</si>
  <si>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</si>
  <si>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</si>
  <si>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</si>
  <si>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</si>
  <si>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</si>
  <si>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</si>
  <si>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</si>
  <si>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</si>
  <si>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</si>
  <si>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</si>
  <si>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</si>
  <si>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</si>
  <si>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</si>
  <si>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</si>
  <si>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</si>
  <si>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</si>
  <si>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</si>
  <si>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</si>
  <si>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</si>
  <si>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</si>
  <si>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</si>
  <si>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</si>
  <si>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</si>
  <si>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</si>
  <si>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</si>
  <si>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</si>
  <si>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</si>
  <si>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</si>
  <si>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</si>
  <si>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</si>
  <si>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</si>
  <si>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</si>
  <si>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</si>
  <si>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</si>
  <si>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</si>
  <si>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</si>
  <si>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</si>
  <si>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</si>
  <si>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</si>
  <si>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</si>
  <si>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</si>
  <si>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</si>
  <si>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</si>
  <si>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</si>
  <si>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</si>
  <si>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</si>
  <si>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</si>
  <si>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</si>
  <si>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</si>
  <si>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</si>
  <si>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</si>
  <si>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</si>
  <si>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</si>
  <si>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</si>
  <si>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</si>
  <si>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</si>
  <si>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</si>
  <si>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</si>
  <si>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</si>
  <si>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</si>
  <si>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</si>
  <si>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</si>
  <si>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</si>
  <si>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</si>
  <si>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</si>
  <si>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</si>
  <si>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</si>
  <si>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</si>
  <si>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</si>
  <si>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</si>
  <si>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</si>
  <si>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</si>
  <si>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</si>
  <si>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</si>
  <si>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</si>
  <si>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</si>
  <si>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</si>
  <si>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</si>
  <si>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</si>
  <si>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</si>
  <si>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</si>
  <si>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</si>
  <si>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</si>
  <si>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</si>
  <si>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</si>
  <si>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</si>
  <si>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</si>
  <si>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</si>
  <si>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</si>
  <si>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</si>
  <si>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</si>
  <si>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</si>
  <si>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</si>
  <si>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</si>
  <si>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</si>
  <si>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</si>
  <si>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</si>
  <si>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</si>
  <si>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</si>
  <si>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</si>
  <si>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</si>
  <si>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</si>
  <si>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</si>
  <si>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</si>
  <si>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</si>
  <si>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</si>
  <si>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</si>
  <si>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</si>
  <si>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</si>
  <si>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</si>
  <si>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</si>
  <si>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</si>
  <si>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</si>
  <si>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</si>
  <si>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</si>
  <si>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</si>
  <si>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</si>
  <si>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</si>
  <si>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</si>
  <si>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</si>
  <si>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</si>
  <si>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</si>
  <si>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</si>
  <si>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</si>
  <si>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</si>
  <si>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</si>
  <si>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</si>
  <si>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</si>
  <si>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</si>
  <si>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</si>
  <si>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</si>
  <si>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</si>
  <si>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</si>
  <si>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</si>
  <si>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</si>
  <si>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</si>
  <si>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</si>
  <si>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</si>
  <si>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</si>
  <si>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</si>
  <si>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</si>
  <si>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</si>
  <si>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</si>
  <si>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</si>
  <si>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</si>
  <si>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</si>
  <si>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</si>
  <si>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</si>
  <si>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</si>
  <si>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</si>
  <si>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</si>
  <si>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</si>
  <si>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</si>
  <si>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</si>
  <si>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</si>
  <si>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</si>
  <si>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</si>
  <si>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</si>
  <si>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</si>
  <si>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</si>
  <si>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</si>
  <si>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</si>
  <si>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</si>
  <si>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</si>
  <si>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</si>
  <si>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</si>
  <si>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</si>
  <si>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</si>
  <si>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</si>
  <si>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</si>
  <si>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</si>
  <si>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</si>
  <si>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</si>
  <si>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</si>
  <si>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</si>
  <si>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</si>
  <si>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</si>
  <si>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</si>
  <si>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</si>
  <si>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</si>
  <si>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</si>
  <si>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</si>
  <si>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</si>
  <si>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</si>
  <si>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</si>
  <si>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</si>
  <si>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</si>
  <si>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</si>
  <si>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</si>
  <si>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</si>
  <si>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</si>
  <si>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</si>
  <si>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</si>
  <si>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</si>
  <si>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</si>
  <si>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</si>
  <si>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</si>
  <si>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</si>
  <si>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</si>
  <si>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</si>
  <si>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</si>
  <si>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</si>
  <si>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</si>
  <si>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</si>
  <si>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</si>
  <si>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</si>
  <si>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</si>
  <si>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</si>
  <si>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</si>
  <si>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</si>
  <si>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</si>
  <si>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</si>
  <si>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</si>
  <si>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</si>
  <si>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</si>
  <si>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</si>
  <si>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</si>
  <si>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</si>
  <si>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</si>
  <si>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</si>
  <si>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</si>
  <si>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</si>
  <si>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</si>
  <si>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</si>
  <si>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</si>
  <si>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</si>
  <si>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</si>
  <si>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</si>
  <si>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</si>
  <si>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</si>
  <si>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</si>
  <si>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</si>
  <si>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</si>
  <si>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</si>
  <si>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</si>
  <si>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</si>
  <si>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</si>
  <si>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</si>
  <si>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</si>
  <si>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</si>
  <si>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</si>
  <si>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</si>
  <si>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</si>
  <si>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</si>
  <si>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</si>
  <si>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</si>
  <si>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</si>
  <si>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</si>
  <si>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</si>
  <si>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</si>
  <si>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</si>
  <si>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</si>
  <si>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</si>
  <si>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</si>
  <si>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</si>
  <si>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</si>
  <si>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</si>
  <si>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</si>
  <si>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</si>
  <si>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</si>
  <si>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</si>
  <si>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</si>
  <si>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</si>
  <si>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</si>
  <si>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</si>
  <si>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</si>
  <si>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</si>
  <si>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</si>
  <si>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</si>
  <si>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</si>
  <si>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</si>
  <si>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</si>
  <si>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</si>
  <si>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</si>
  <si>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</si>
  <si>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</si>
  <si>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</si>
  <si>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</si>
  <si>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</si>
  <si>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</si>
  <si>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</si>
  <si>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</si>
  <si>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</si>
  <si>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</si>
  <si>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</si>
  <si>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</si>
  <si>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</si>
  <si>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</si>
  <si>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</si>
  <si>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</si>
  <si>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</si>
  <si>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</si>
  <si>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</si>
  <si>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</si>
  <si>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</si>
  <si>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</si>
  <si>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</si>
  <si>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</si>
  <si>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</si>
  <si>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</si>
  <si>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</si>
  <si>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</si>
  <si>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</si>
  <si>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</si>
  <si>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</si>
  <si>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</si>
  <si>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</si>
  <si>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</si>
  <si>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</si>
  <si>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</si>
  <si>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</si>
  <si>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</si>
  <si>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</si>
  <si>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</si>
  <si>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</si>
  <si>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</si>
  <si>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</si>
  <si>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</si>
  <si>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</si>
  <si>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</si>
  <si>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</si>
  <si>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</si>
  <si>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</si>
  <si>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</si>
  <si>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</si>
  <si>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</si>
  <si>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</si>
  <si>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</si>
  <si>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</si>
  <si>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</si>
  <si>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</si>
  <si>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</si>
  <si>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</si>
  <si>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</si>
  <si>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</si>
  <si>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</si>
  <si>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</si>
  <si>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</si>
  <si>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</si>
  <si>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</si>
  <si>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</si>
  <si>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</si>
  <si>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</si>
  <si>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</si>
  <si>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</si>
  <si>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</si>
  <si>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</si>
  <si>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</si>
  <si>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</si>
  <si>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</si>
  <si>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</si>
  <si>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</si>
  <si>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</si>
  <si>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</si>
  <si>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</si>
  <si>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</si>
  <si>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</si>
  <si>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</si>
  <si>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</si>
  <si>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</si>
  <si>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</si>
  <si>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</si>
  <si>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</si>
  <si>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</si>
  <si>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</si>
  <si>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</si>
  <si>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</si>
  <si>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</si>
  <si>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</si>
  <si>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</si>
  <si>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</si>
  <si>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</si>
  <si>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</si>
  <si>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</si>
  <si>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</si>
  <si>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</si>
  <si>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</si>
  <si>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</si>
  <si>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</si>
  <si>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</si>
  <si>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</si>
  <si>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</si>
  <si>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</si>
  <si>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</si>
  <si>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</si>
  <si>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</si>
  <si>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</si>
  <si>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</si>
  <si>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</si>
  <si>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</si>
  <si>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</si>
  <si>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</si>
  <si>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</si>
  <si>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</si>
  <si>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</si>
  <si>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</si>
  <si>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</si>
  <si>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</si>
  <si>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</si>
  <si>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</si>
  <si>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</si>
  <si>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</si>
  <si>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</si>
  <si>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</si>
  <si>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</si>
  <si>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</si>
  <si>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</si>
  <si>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</si>
  <si>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</si>
  <si>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</si>
  <si>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</si>
  <si>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</si>
  <si>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</si>
  <si>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</si>
  <si>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</si>
  <si>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</si>
  <si>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</si>
  <si>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</si>
  <si>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</si>
  <si>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</si>
  <si>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</si>
  <si>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</si>
  <si>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</si>
  <si>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</si>
  <si>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</si>
  <si>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</si>
  <si>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</si>
  <si>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</si>
  <si>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</si>
  <si>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</si>
  <si>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</si>
  <si>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</si>
  <si>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</si>
  <si>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</si>
  <si>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</si>
  <si>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</si>
  <si>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</si>
  <si>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</si>
  <si>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</si>
  <si>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</si>
  <si>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</si>
  <si>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</si>
  <si>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</si>
  <si>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</si>
  <si>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</si>
  <si>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</si>
  <si>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</si>
  <si>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</si>
  <si>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</si>
  <si>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</si>
  <si>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</si>
  <si>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</si>
  <si>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</si>
  <si>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</si>
  <si>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</si>
  <si>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</si>
  <si>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</si>
  <si>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</si>
  <si>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</si>
  <si>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</si>
  <si>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</si>
  <si>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</si>
  <si>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</si>
  <si>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</si>
  <si>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</si>
  <si>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</si>
  <si>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</si>
  <si>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</si>
  <si>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</si>
  <si>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</si>
  <si>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</si>
  <si>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</si>
  <si>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</si>
  <si>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</si>
  <si>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</si>
  <si>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</si>
  <si>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</si>
  <si>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</si>
  <si>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</si>
  <si>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</si>
  <si>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</si>
  <si>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</si>
  <si>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</si>
  <si>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</si>
  <si>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</si>
  <si>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</si>
  <si>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</si>
  <si>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</si>
  <si>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</si>
  <si>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</si>
  <si>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</si>
  <si>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</si>
  <si>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</si>
  <si>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</si>
  <si>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</si>
  <si>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</si>
  <si>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</si>
  <si>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</si>
  <si>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</si>
  <si>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</si>
  <si>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</si>
  <si>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</si>
  <si>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</si>
  <si>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</si>
  <si>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</si>
  <si>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</si>
  <si>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</si>
  <si>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</si>
  <si>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</si>
  <si>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</si>
  <si>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</si>
  <si>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</si>
  <si>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</si>
  <si>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</si>
  <si>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</si>
  <si>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</si>
  <si>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</si>
  <si>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</si>
  <si>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</si>
  <si>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</si>
  <si>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</si>
  <si>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</si>
  <si>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</si>
  <si>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</si>
  <si>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</si>
  <si>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</si>
  <si>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</si>
  <si>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</si>
  <si>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</si>
  <si>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</si>
  <si>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</si>
  <si>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</si>
  <si>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</si>
  <si>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</si>
  <si>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</si>
  <si>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</si>
  <si>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</si>
  <si>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</si>
  <si>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</si>
  <si>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</si>
  <si>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</si>
  <si>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</si>
  <si>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</si>
  <si>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</si>
  <si>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</si>
  <si>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</si>
  <si>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</si>
  <si>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</si>
  <si>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</si>
  <si>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</si>
  <si>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</si>
  <si>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</si>
  <si>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</si>
  <si>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</si>
  <si>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</si>
  <si>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</si>
  <si>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</si>
  <si>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</si>
  <si>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</si>
  <si>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</si>
  <si>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</si>
  <si>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</si>
  <si>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</si>
  <si>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</si>
  <si>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</si>
  <si>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</si>
  <si>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</si>
  <si>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</si>
  <si>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</si>
  <si>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</si>
  <si>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</si>
  <si>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</si>
  <si>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</si>
  <si>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</si>
  <si>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</si>
  <si>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</si>
  <si>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</si>
  <si>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</si>
  <si>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</si>
  <si>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</si>
  <si>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</si>
  <si>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</si>
  <si>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</si>
  <si>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</si>
  <si>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</si>
  <si>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</si>
  <si>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</si>
  <si>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</si>
  <si>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</si>
  <si>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</si>
  <si>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</si>
  <si>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</si>
  <si>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</si>
  <si>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</si>
  <si>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</si>
  <si>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</si>
  <si>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</si>
  <si>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</si>
  <si>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</si>
  <si>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</si>
  <si>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</si>
  <si>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</si>
  <si>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</si>
  <si>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</si>
  <si>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</si>
  <si>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</si>
  <si>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</si>
  <si>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</si>
  <si>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</si>
  <si>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</si>
  <si>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</si>
  <si>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</si>
  <si>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</si>
  <si>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</si>
  <si>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</si>
  <si>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</si>
  <si>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</si>
  <si>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</si>
  <si>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</si>
  <si>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</si>
  <si>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</si>
  <si>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</si>
  <si>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</si>
  <si>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</si>
  <si>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</si>
  <si>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</si>
  <si>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</si>
  <si>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</si>
  <si>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</si>
  <si>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</si>
  <si>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</si>
  <si>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</si>
  <si>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</si>
  <si>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</si>
  <si>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</si>
  <si>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</si>
  <si>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</si>
  <si>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</si>
  <si>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</si>
  <si>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</si>
  <si>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</si>
  <si>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</si>
  <si>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</si>
  <si>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</si>
  <si>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</si>
  <si>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</si>
  <si>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</si>
  <si>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</si>
  <si>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</si>
  <si>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</si>
  <si>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</si>
  <si>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</si>
  <si>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</si>
  <si>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</si>
  <si>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</si>
  <si>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</si>
  <si>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</si>
  <si>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</si>
  <si>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</si>
  <si>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</si>
  <si>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</si>
  <si>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</si>
  <si>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</si>
  <si>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</si>
  <si>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</si>
  <si>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</si>
  <si>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</si>
  <si>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</si>
  <si>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</si>
  <si>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</si>
  <si>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</si>
  <si>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</si>
  <si>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</si>
  <si>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</si>
  <si>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</si>
  <si>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</si>
  <si>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</si>
  <si>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</si>
  <si>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</si>
  <si>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</si>
  <si>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</si>
  <si>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</si>
  <si>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</si>
  <si>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</si>
  <si>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</si>
  <si>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</si>
  <si>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</si>
  <si>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</si>
  <si>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</si>
  <si>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</si>
  <si>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</si>
  <si>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</si>
  <si>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</si>
  <si>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</si>
  <si>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</si>
  <si>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</si>
  <si>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</si>
  <si>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</si>
  <si>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</si>
  <si>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</si>
  <si>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</si>
  <si>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</si>
  <si>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</si>
  <si>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</si>
  <si>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</si>
  <si>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</si>
  <si>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</si>
  <si>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</si>
  <si>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</si>
  <si>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</si>
  <si>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</si>
  <si>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</si>
  <si>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</si>
  <si>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</si>
  <si>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</si>
  <si>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</si>
  <si>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</si>
  <si>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</si>
  <si>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</si>
  <si>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</si>
  <si>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</si>
  <si>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</si>
  <si>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</si>
  <si>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</si>
  <si>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</si>
  <si>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</si>
  <si>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</si>
  <si>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</si>
  <si>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</si>
  <si>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</si>
  <si>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</si>
  <si>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</si>
  <si>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</si>
  <si>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</si>
  <si>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</si>
  <si>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</si>
  <si>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</si>
  <si>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</si>
  <si>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</si>
  <si>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</si>
  <si>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</si>
  <si>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</si>
  <si>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</si>
  <si>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</si>
  <si>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</si>
  <si>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</si>
  <si>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</si>
  <si>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</si>
  <si>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</si>
  <si>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</si>
  <si>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</si>
  <si>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</si>
  <si>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</si>
  <si>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</si>
  <si>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</si>
  <si>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</si>
  <si>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</si>
  <si>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</si>
  <si>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</si>
  <si>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</si>
  <si>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</si>
  <si>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</si>
  <si>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</si>
  <si>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</si>
  <si>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</si>
  <si>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</si>
  <si>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</si>
  <si>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</si>
  <si>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</si>
  <si>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</si>
  <si>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</si>
  <si>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</si>
  <si>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</si>
  <si>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</si>
  <si>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</si>
  <si>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</si>
  <si>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</si>
  <si>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</si>
  <si>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</si>
  <si>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</si>
  <si>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</si>
  <si>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</si>
  <si>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</si>
  <si>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</si>
  <si>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</si>
  <si>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</si>
  <si>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</si>
  <si>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</si>
  <si>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</si>
  <si>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</si>
  <si>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</si>
  <si>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</si>
  <si>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</si>
  <si>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</si>
  <si>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</si>
  <si>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</si>
  <si>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</si>
  <si>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</si>
  <si>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</si>
  <si>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</si>
  <si>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</si>
  <si>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</si>
  <si>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</si>
  <si>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</si>
  <si>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</si>
  <si>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</si>
  <si>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</si>
  <si>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</si>
  <si>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</si>
  <si>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</si>
  <si>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</si>
  <si>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</si>
  <si>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</si>
  <si>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</si>
  <si>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</si>
  <si>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</si>
  <si>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</si>
  <si>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</si>
  <si>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</si>
  <si>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</si>
  <si>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</si>
  <si>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</si>
  <si>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</si>
  <si>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</si>
  <si>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</si>
  <si>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</si>
  <si>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</si>
  <si>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</si>
  <si>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</si>
  <si>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</si>
  <si>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</si>
  <si>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</si>
  <si>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</si>
  <si>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</si>
  <si>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</si>
  <si>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</si>
  <si>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</si>
  <si>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</si>
  <si>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</si>
  <si>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</si>
  <si>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</si>
  <si>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</si>
  <si>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</si>
  <si>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</si>
  <si>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</si>
  <si>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</si>
  <si>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</si>
  <si>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</si>
  <si>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</si>
  <si>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</si>
  <si>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</si>
  <si>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</si>
  <si>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</si>
  <si>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</si>
  <si>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</si>
  <si>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</si>
  <si>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</si>
  <si>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</si>
  <si>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</si>
  <si>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</si>
  <si>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</si>
  <si>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</si>
  <si>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</si>
  <si>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</si>
  <si>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</si>
  <si>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</si>
  <si>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</si>
  <si>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</si>
  <si>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</si>
  <si>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</si>
  <si>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</si>
  <si>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</si>
  <si>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</si>
  <si>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</si>
  <si>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</si>
  <si>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</si>
  <si>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</si>
  <si>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</si>
  <si>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</si>
  <si>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</si>
  <si>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</si>
  <si>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</si>
  <si>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</si>
  <si>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</si>
  <si>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</si>
  <si>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</si>
  <si>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</si>
  <si>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</si>
  <si>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</si>
  <si>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</si>
  <si>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</si>
  <si>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</si>
  <si>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</si>
  <si>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</si>
  <si>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</si>
  <si>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</si>
  <si>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</si>
  <si>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</si>
  <si>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</si>
  <si>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</si>
  <si>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</si>
  <si>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</si>
  <si>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</si>
  <si>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</si>
  <si>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</si>
  <si>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</si>
  <si>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</si>
  <si>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</si>
  <si>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</si>
  <si>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</si>
  <si>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</si>
  <si>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</si>
  <si>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</si>
  <si>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</si>
  <si>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</si>
  <si>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</si>
  <si>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</si>
  <si>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</si>
  <si>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</si>
  <si>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</si>
  <si>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</si>
  <si>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</si>
  <si>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</si>
  <si>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</si>
  <si>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</si>
  <si>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</si>
  <si>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</si>
  <si>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</si>
  <si>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</si>
  <si>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</si>
  <si>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</si>
  <si>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</si>
  <si>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</si>
  <si>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</si>
  <si>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</si>
  <si>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</si>
  <si>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</si>
  <si>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</si>
  <si>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</si>
  <si>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</si>
  <si>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</si>
  <si>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</si>
  <si>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</si>
  <si>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</si>
  <si>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</si>
  <si>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</si>
  <si>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</si>
  <si>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</si>
  <si>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</si>
  <si>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</si>
  <si>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</si>
  <si>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</si>
  <si>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</si>
  <si>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</si>
  <si>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</si>
  <si>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</si>
  <si>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</si>
  <si>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</si>
  <si>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</si>
  <si>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</si>
  <si>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</si>
  <si>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</si>
  <si>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</si>
  <si>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</si>
  <si>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</si>
  <si>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</si>
  <si>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</si>
  <si>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</si>
  <si>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</si>
  <si>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</si>
  <si>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</si>
  <si>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</si>
  <si>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</si>
  <si>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</si>
  <si>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</si>
  <si>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</si>
  <si>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</si>
  <si>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</si>
  <si>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</si>
  <si>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</si>
  <si>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</si>
  <si>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</si>
  <si>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</si>
  <si>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</si>
  <si>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</si>
  <si>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</si>
  <si>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</si>
  <si>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</si>
  <si>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</si>
  <si>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</si>
  <si>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</si>
  <si>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</si>
  <si>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</si>
  <si>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</si>
  <si>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</si>
  <si>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</si>
  <si>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</si>
  <si>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</si>
  <si>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</si>
  <si>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</si>
  <si>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</si>
  <si>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</si>
  <si>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</si>
  <si>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</si>
  <si>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</si>
  <si>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</si>
  <si>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</si>
  <si>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</si>
  <si>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</si>
  <si>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</si>
  <si>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</si>
  <si>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</si>
  <si>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</si>
  <si>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</si>
  <si>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</si>
  <si>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</si>
  <si>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</si>
  <si>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</si>
  <si>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</si>
  <si>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</si>
  <si>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</si>
  <si>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</si>
  <si>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</si>
  <si>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</si>
  <si>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</si>
  <si>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</si>
  <si>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</si>
  <si>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</si>
  <si>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</si>
  <si>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</si>
  <si>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</si>
  <si>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</si>
  <si>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</si>
  <si>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</si>
  <si>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</si>
  <si>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</si>
  <si>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</si>
  <si>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</si>
  <si>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</si>
  <si>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</si>
  <si>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</si>
  <si>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</si>
  <si>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</si>
  <si>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</si>
  <si>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</si>
  <si>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</si>
  <si>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</si>
  <si>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</si>
  <si>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</si>
  <si>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</si>
  <si>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</si>
  <si>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</si>
  <si>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</si>
  <si>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</si>
  <si>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</si>
  <si>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</si>
  <si>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</si>
  <si>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</si>
  <si>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</si>
  <si>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</si>
  <si>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</si>
  <si>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</si>
  <si>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</si>
  <si>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</si>
  <si>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</si>
  <si>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</si>
  <si>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</si>
  <si>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</si>
  <si>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</si>
  <si>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</si>
  <si>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</si>
  <si>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</si>
  <si>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</si>
  <si>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</si>
  <si>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</si>
  <si>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</si>
  <si>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</si>
  <si>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</si>
  <si>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</si>
  <si>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</si>
  <si>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</si>
  <si>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</si>
  <si>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</si>
  <si>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</si>
  <si>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</si>
  <si>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</si>
  <si>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</si>
  <si>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</si>
  <si>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</si>
  <si>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</si>
  <si>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</si>
  <si>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</si>
  <si>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</si>
  <si>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</si>
  <si>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</si>
  <si>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</si>
  <si>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</si>
  <si>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</si>
  <si>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</si>
  <si>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</si>
  <si>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</si>
  <si>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</si>
  <si>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</si>
  <si>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</si>
  <si>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</si>
  <si>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</si>
  <si>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</si>
  <si>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</si>
  <si>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</si>
  <si>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</si>
  <si>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</si>
  <si>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</si>
  <si>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</si>
  <si>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</si>
  <si>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</si>
  <si>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</si>
  <si>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</si>
  <si>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</si>
  <si>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</si>
  <si>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</si>
  <si>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</si>
  <si>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</si>
  <si>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</si>
  <si>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</si>
  <si>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</si>
  <si>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</si>
  <si>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</si>
  <si>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</si>
  <si>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</si>
  <si>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</si>
  <si>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</si>
  <si>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</si>
  <si>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</si>
  <si>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</si>
  <si>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</si>
  <si>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</si>
  <si>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</si>
  <si>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</si>
  <si>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</si>
  <si>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</si>
  <si>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</si>
  <si>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</si>
  <si>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</si>
  <si>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</si>
  <si>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</si>
  <si>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</si>
  <si>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</si>
  <si>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</si>
  <si>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</si>
  <si>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</si>
  <si>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</si>
  <si>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</si>
  <si>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</si>
  <si>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</si>
  <si>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</si>
  <si>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</si>
  <si>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</si>
  <si>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</si>
  <si>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</si>
  <si>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</si>
  <si>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</si>
  <si>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</si>
  <si>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</si>
  <si>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</si>
  <si>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</si>
  <si>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</si>
  <si>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</si>
  <si>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</si>
  <si>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</si>
  <si>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</si>
  <si>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</si>
  <si>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</si>
  <si>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</si>
  <si>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</si>
  <si>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</si>
  <si>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</si>
  <si>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</si>
  <si>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</si>
  <si>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</si>
  <si>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</si>
  <si>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</si>
  <si>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</si>
  <si>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</si>
  <si>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</si>
  <si>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</si>
  <si>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</si>
  <si>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</si>
  <si>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</si>
  <si>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</si>
  <si>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</si>
  <si>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</si>
  <si>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</si>
  <si>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</si>
  <si>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</si>
  <si>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</si>
  <si>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</si>
  <si>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</si>
  <si>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</si>
  <si>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</si>
  <si>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</si>
  <si>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</si>
  <si>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</si>
  <si>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</si>
  <si>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</si>
  <si>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</si>
  <si>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</si>
  <si>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</si>
  <si>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</si>
  <si>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</si>
  <si>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</si>
  <si>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</si>
  <si>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</si>
  <si>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</si>
  <si>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</si>
  <si>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</si>
  <si>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</si>
  <si>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</si>
  <si>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</si>
  <si>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</si>
  <si>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</si>
  <si>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</si>
  <si>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</si>
  <si>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</si>
  <si>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</si>
  <si>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</si>
  <si>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</si>
  <si>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</si>
  <si>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</si>
  <si>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</si>
  <si>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</si>
  <si>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</si>
  <si>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</si>
  <si>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</si>
  <si>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</si>
  <si>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</si>
  <si>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</si>
  <si>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</si>
  <si>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</si>
  <si>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</si>
  <si>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</si>
  <si>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</si>
  <si>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</si>
  <si>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</si>
  <si>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</si>
  <si>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</si>
  <si>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</si>
  <si>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</si>
  <si>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</si>
  <si>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</si>
  <si>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</si>
  <si>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</si>
  <si>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</si>
  <si>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</si>
  <si>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</si>
  <si>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</si>
  <si>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</si>
  <si>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</si>
  <si>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</si>
  <si>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</si>
  <si>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</si>
  <si>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</si>
  <si>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</si>
  <si>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</si>
  <si>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</si>
  <si>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</si>
  <si>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</si>
  <si>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</si>
  <si>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</si>
  <si>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</si>
  <si>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</si>
  <si>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</si>
  <si>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</si>
  <si>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</si>
  <si>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</si>
  <si>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</si>
  <si>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</si>
  <si>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</si>
  <si>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</si>
  <si>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</si>
  <si>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</si>
  <si>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</si>
  <si>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</si>
  <si>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</si>
  <si>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</si>
  <si>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</si>
  <si>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</si>
  <si>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</si>
  <si>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</si>
  <si>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</si>
  <si>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</si>
  <si>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</si>
  <si>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</si>
  <si>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</si>
  <si>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</si>
  <si>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</si>
  <si>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</si>
  <si>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</si>
  <si>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</si>
  <si>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</si>
  <si>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</si>
  <si>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</si>
  <si>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</si>
  <si>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</si>
  <si>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</si>
  <si>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</si>
  <si>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</si>
  <si>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</si>
  <si>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</si>
  <si>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</si>
  <si>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</si>
  <si>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</si>
  <si>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</si>
  <si>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</si>
  <si>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</si>
  <si>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</si>
  <si>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</si>
  <si>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</si>
  <si>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</si>
  <si>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</si>
  <si>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</si>
  <si>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</si>
  <si>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</si>
  <si>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</si>
  <si>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</si>
  <si>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</si>
  <si>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</si>
  <si>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</si>
  <si>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</si>
  <si>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</si>
  <si>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</si>
  <si>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</si>
  <si>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</si>
  <si>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</si>
  <si>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</si>
  <si>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</si>
  <si>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</si>
  <si>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</si>
  <si>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</si>
  <si>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</si>
  <si>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</si>
  <si>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</si>
  <si>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</si>
  <si>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</si>
  <si>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</si>
  <si>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</si>
  <si>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</si>
  <si>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</si>
  <si>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</si>
  <si>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</si>
  <si>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</si>
  <si>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</si>
  <si>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</si>
  <si>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</si>
  <si>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</si>
  <si>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</si>
  <si>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</si>
  <si>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</si>
  <si>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</si>
  <si>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</si>
  <si>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</si>
  <si>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</si>
  <si>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</si>
  <si>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</si>
  <si>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</si>
  <si>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</si>
  <si>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</si>
  <si>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</si>
  <si>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</si>
  <si>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</si>
  <si>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</si>
  <si>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</si>
  <si>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</si>
  <si>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</si>
  <si>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</si>
  <si>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</si>
  <si>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</si>
  <si>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</si>
  <si>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</si>
  <si>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</si>
  <si>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</si>
  <si>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</si>
  <si>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</si>
  <si>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</si>
  <si>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</si>
  <si>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</si>
  <si>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</si>
  <si>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</si>
  <si>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</si>
  <si>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</si>
  <si>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</si>
  <si>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</si>
  <si>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</si>
  <si>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</si>
  <si>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</si>
  <si>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</si>
  <si>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</si>
  <si>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</si>
  <si>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</si>
  <si>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</si>
  <si>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</si>
  <si>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</si>
  <si>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</si>
  <si>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</si>
  <si>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</si>
  <si>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</si>
  <si>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</si>
  <si>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</si>
  <si>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</si>
  <si>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</si>
  <si>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</si>
  <si>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</si>
  <si>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</si>
  <si>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</si>
  <si>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</si>
  <si>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</si>
  <si>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</si>
  <si>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</si>
  <si>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</si>
  <si>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</si>
  <si>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</si>
  <si>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</si>
  <si>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</si>
  <si>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</si>
  <si>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</si>
  <si>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</si>
  <si>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</si>
  <si>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</si>
  <si>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</si>
  <si>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</si>
  <si>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</si>
  <si>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</si>
  <si>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</si>
  <si>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</si>
  <si>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</si>
  <si>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</si>
  <si>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</si>
  <si>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</si>
  <si>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</si>
  <si>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</si>
  <si>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</si>
  <si>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</si>
  <si>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</si>
  <si>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</si>
  <si>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</si>
  <si>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</si>
  <si>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</si>
  <si>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</si>
  <si>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</si>
  <si>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</si>
  <si>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</si>
  <si>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</si>
  <si>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</si>
  <si>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</si>
  <si>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</si>
  <si>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</si>
  <si>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</si>
  <si>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</si>
  <si>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</si>
  <si>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</si>
  <si>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</si>
  <si>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</si>
  <si>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</si>
  <si>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</si>
  <si>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</si>
  <si>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</si>
  <si>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</si>
  <si>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</si>
  <si>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</si>
  <si>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</si>
  <si>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</si>
  <si>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</si>
  <si>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</si>
  <si>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</si>
  <si>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</si>
  <si>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</si>
  <si>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</si>
  <si>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</si>
  <si>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</si>
  <si>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</si>
  <si>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</si>
  <si>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</si>
  <si>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</si>
  <si>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</si>
  <si>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</si>
  <si>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</si>
  <si>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</si>
  <si>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</si>
  <si>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</si>
  <si>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</si>
  <si>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</si>
  <si>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</si>
  <si>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</si>
  <si>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</si>
  <si>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</si>
  <si>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</si>
  <si>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</si>
  <si>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</si>
  <si>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</si>
  <si>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</si>
  <si>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</si>
  <si>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</si>
  <si>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</si>
  <si>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</si>
  <si>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</si>
  <si>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</si>
  <si>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</si>
  <si>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</si>
  <si>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</si>
  <si>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</si>
  <si>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</si>
  <si>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</si>
  <si>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</si>
  <si>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</si>
  <si>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</si>
  <si>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</si>
  <si>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</si>
  <si>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</si>
  <si>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</si>
  <si>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</si>
  <si>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</si>
  <si>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</si>
  <si>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</si>
  <si>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</si>
  <si>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</si>
  <si>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</si>
  <si>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</si>
  <si>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</si>
  <si>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</si>
  <si>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</si>
  <si>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</si>
  <si>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</si>
  <si>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</si>
  <si>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</si>
  <si>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</si>
  <si>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</si>
  <si>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</si>
  <si>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</si>
  <si>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</si>
  <si>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</si>
  <si>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</si>
  <si>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</si>
  <si>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</si>
  <si>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</si>
  <si>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</si>
  <si>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</si>
  <si>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</si>
  <si>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</si>
  <si>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</si>
  <si>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</si>
  <si>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</si>
  <si>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</si>
  <si>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</si>
  <si>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</si>
  <si>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</si>
  <si>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</si>
  <si>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</si>
  <si>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</si>
  <si>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</si>
  <si>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</si>
  <si>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</si>
  <si>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</si>
  <si>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</si>
  <si>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</si>
  <si>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</si>
  <si>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</si>
  <si>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</si>
  <si>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</si>
  <si>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</si>
  <si>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</si>
  <si>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</si>
  <si>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</si>
  <si>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</si>
  <si>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</si>
  <si>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</si>
  <si>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</si>
  <si>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</si>
  <si>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</si>
  <si>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</si>
  <si>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</si>
  <si>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</si>
  <si>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</si>
  <si>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</si>
  <si>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</si>
  <si>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</si>
  <si>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</si>
  <si>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</si>
  <si>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</si>
  <si>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</si>
  <si>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</si>
  <si>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</si>
  <si>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</si>
  <si>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</si>
  <si>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</si>
  <si>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</si>
  <si>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</si>
  <si>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</si>
  <si>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</si>
  <si>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</si>
  <si>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</si>
  <si>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</si>
  <si>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</si>
  <si>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</si>
  <si>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</si>
  <si>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</si>
  <si>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</si>
  <si>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</si>
  <si>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</si>
  <si>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</si>
  <si>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</si>
  <si>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</si>
  <si>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</si>
  <si>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</si>
  <si>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</si>
  <si>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</si>
  <si>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</si>
  <si>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</si>
  <si>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</si>
  <si>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</si>
  <si>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</si>
  <si>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</si>
  <si>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</si>
  <si>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</si>
  <si>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</si>
  <si>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</si>
  <si>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</si>
  <si>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</si>
  <si>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</si>
  <si>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</si>
  <si>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</si>
  <si>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</si>
  <si>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</si>
  <si>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</si>
  <si>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</si>
  <si>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</si>
  <si>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</si>
  <si>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</si>
  <si>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</si>
  <si>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</si>
  <si>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</si>
  <si>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</si>
  <si>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</si>
  <si>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</si>
  <si>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</si>
  <si>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</si>
  <si>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</si>
  <si>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</si>
  <si>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</si>
  <si>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</si>
  <si>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</si>
  <si>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</si>
  <si>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</si>
  <si>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</si>
  <si>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</si>
  <si>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</si>
  <si>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</si>
  <si>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</si>
  <si>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</si>
  <si>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</si>
  <si>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</si>
  <si>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</si>
  <si>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</si>
  <si>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</si>
  <si>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</si>
  <si>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</si>
  <si>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</si>
  <si>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</si>
  <si>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</si>
  <si>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</si>
  <si>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</si>
  <si>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</si>
  <si>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</si>
  <si>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</si>
  <si>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</si>
  <si>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</si>
  <si>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</si>
  <si>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</si>
  <si>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</si>
  <si>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</si>
  <si>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</si>
  <si>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</si>
  <si>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</si>
  <si>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</si>
  <si>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</si>
  <si>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</si>
  <si>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</si>
  <si>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</si>
  <si>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</si>
  <si>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</si>
  <si>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</si>
  <si>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</si>
  <si>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</si>
  <si>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</si>
  <si>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</si>
  <si>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</si>
  <si>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</si>
  <si>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</si>
  <si>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</si>
  <si>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</si>
  <si>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</si>
  <si>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</si>
  <si>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</si>
  <si>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</si>
  <si>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</si>
  <si>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</si>
  <si>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</si>
  <si>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</si>
  <si>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</si>
  <si>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</si>
  <si>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</si>
  <si>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</si>
  <si>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</si>
  <si>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</si>
  <si>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</si>
  <si>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</si>
  <si>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</si>
  <si>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</si>
  <si>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</si>
  <si>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</si>
  <si>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</si>
  <si>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</si>
  <si>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</si>
  <si>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</si>
  <si>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</si>
  <si>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</si>
  <si>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</si>
  <si>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</si>
  <si>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</si>
  <si>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</si>
  <si>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</si>
  <si>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</si>
  <si>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</si>
  <si>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</si>
  <si>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</si>
  <si>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</si>
  <si>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</si>
  <si>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</si>
  <si>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</si>
  <si>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</si>
  <si>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</si>
  <si>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</si>
  <si>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</si>
  <si>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</si>
  <si>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</si>
  <si>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</si>
  <si>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</si>
  <si>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</si>
  <si>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</si>
  <si>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</si>
  <si>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</si>
  <si>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</si>
  <si>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</si>
  <si>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</si>
  <si>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</si>
  <si>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</si>
  <si>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</si>
  <si>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</si>
  <si>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</si>
  <si>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</si>
  <si>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</si>
  <si>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</si>
  <si>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</si>
  <si>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</si>
  <si>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</si>
  <si>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</si>
  <si>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</si>
  <si>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</si>
  <si>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</si>
  <si>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</si>
  <si>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</si>
  <si>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</si>
  <si>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</si>
  <si>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</si>
  <si>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</si>
  <si>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</si>
  <si>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</si>
  <si>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</si>
  <si>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</si>
  <si>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</si>
  <si>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</si>
  <si>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</si>
  <si>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</si>
  <si>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</si>
  <si>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</si>
  <si>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</si>
  <si>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</si>
  <si>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</si>
  <si>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</si>
  <si>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</si>
  <si>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</si>
  <si>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</si>
  <si>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</si>
  <si>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</si>
  <si>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</si>
  <si>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</si>
  <si>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</si>
  <si>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</si>
  <si>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</si>
  <si>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</si>
  <si>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</si>
  <si>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</si>
  <si>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</si>
  <si>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</si>
  <si>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</si>
  <si>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</si>
  <si>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</si>
  <si>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</si>
  <si>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</si>
  <si>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</si>
  <si>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</si>
  <si>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</si>
  <si>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</si>
  <si>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</si>
  <si>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</si>
  <si>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</si>
  <si>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</si>
  <si>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</si>
  <si>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</si>
  <si>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</si>
  <si>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</si>
  <si>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</si>
  <si>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</si>
  <si>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</si>
  <si>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</si>
  <si>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</si>
  <si>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</si>
  <si>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</si>
  <si>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</si>
  <si>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</si>
  <si>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</si>
  <si>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</si>
  <si>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</si>
  <si>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</si>
  <si>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</si>
  <si>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</si>
  <si>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</si>
  <si>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</si>
  <si>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</si>
  <si>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</si>
  <si>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</si>
  <si>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</si>
  <si>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</si>
  <si>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</si>
  <si>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</si>
  <si>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</si>
  <si>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</si>
  <si>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</si>
  <si>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</si>
  <si>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</si>
  <si>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</si>
  <si>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</si>
  <si>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</si>
  <si>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</si>
  <si>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</si>
  <si>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</si>
  <si>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</si>
  <si>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</si>
  <si>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</si>
  <si>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</si>
  <si>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</si>
  <si>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</si>
  <si>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</si>
  <si>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</si>
  <si>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</si>
  <si>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</si>
  <si>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</si>
  <si>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</si>
  <si>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</si>
  <si>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</si>
  <si>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</si>
  <si>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</si>
  <si>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</si>
  <si>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</si>
  <si>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</si>
  <si>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</si>
  <si>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</si>
  <si>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</si>
  <si>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</si>
  <si>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</si>
  <si>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</si>
  <si>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</si>
  <si>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</si>
  <si>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</si>
  <si>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</si>
  <si>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</si>
  <si>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</si>
  <si>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</si>
  <si>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</si>
  <si>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</si>
  <si>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</si>
  <si>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</si>
  <si>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</si>
  <si>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</si>
  <si>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</si>
  <si>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</si>
  <si>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</si>
  <si>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</si>
  <si>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</si>
  <si>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</si>
  <si>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</si>
  <si>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</si>
  <si>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</si>
  <si>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</si>
  <si>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</si>
  <si>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</si>
  <si>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</si>
  <si>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</si>
  <si>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</si>
  <si>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</si>
  <si>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</si>
  <si>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</si>
  <si>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</si>
  <si>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</si>
  <si>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</si>
  <si>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</si>
  <si>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</si>
  <si>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</si>
  <si>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</si>
  <si>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</si>
  <si>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</si>
  <si>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</si>
  <si>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</si>
  <si>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</si>
  <si>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</si>
  <si>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</si>
  <si>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</si>
  <si>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</si>
  <si>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</si>
  <si>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</si>
  <si>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</si>
  <si>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</si>
  <si>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</si>
  <si>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</si>
  <si>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</si>
  <si>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</si>
  <si>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</si>
  <si>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</si>
  <si>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</si>
  <si>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</si>
  <si>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</si>
  <si>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</si>
  <si>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</si>
  <si>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</si>
  <si>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</si>
  <si>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</si>
  <si>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</si>
  <si>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</si>
  <si>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</si>
  <si>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</si>
  <si>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</si>
  <si>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</si>
  <si>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</si>
  <si>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</si>
  <si>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</si>
  <si>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</si>
  <si>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</si>
  <si>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</si>
  <si>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</si>
  <si>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</si>
  <si>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</si>
  <si>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</si>
  <si>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</si>
  <si>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</si>
  <si>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</si>
  <si>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</si>
  <si>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</si>
  <si>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</si>
  <si>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</si>
  <si>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</si>
  <si>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</si>
  <si>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</si>
  <si>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</si>
  <si>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</si>
  <si>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</si>
  <si>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</si>
  <si>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</si>
  <si>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</si>
  <si>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</si>
  <si>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</si>
  <si>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</si>
  <si>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</si>
  <si>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</si>
  <si>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</si>
  <si>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</si>
  <si>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</si>
  <si>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</si>
  <si>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</si>
  <si>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</si>
  <si>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</si>
  <si>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</si>
  <si>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</si>
  <si>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</si>
  <si>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</si>
  <si>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</si>
  <si>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</si>
  <si>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</si>
  <si>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</si>
  <si>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</si>
  <si>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</si>
  <si>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</si>
  <si>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</si>
  <si>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</si>
  <si>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</si>
  <si>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</si>
  <si>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</si>
  <si>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</si>
  <si>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</si>
  <si>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</si>
  <si>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</si>
  <si>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</si>
  <si>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</si>
  <si>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</si>
  <si>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</si>
  <si>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</si>
  <si>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</si>
  <si>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</si>
  <si>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</si>
  <si>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</si>
  <si>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</si>
  <si>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</si>
  <si>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</si>
  <si>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</si>
  <si>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</si>
  <si>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</si>
  <si>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</si>
  <si>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</si>
  <si>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</si>
  <si>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</si>
  <si>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</si>
  <si>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</si>
  <si>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</si>
  <si>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</si>
  <si>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</si>
  <si>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</si>
  <si>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</si>
  <si>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</si>
  <si>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</si>
  <si>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</si>
  <si>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</si>
  <si>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</si>
  <si>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</si>
  <si>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</si>
  <si>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</si>
  <si>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</si>
  <si>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</si>
  <si>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</si>
  <si>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</si>
  <si>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</si>
  <si>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</si>
  <si>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</si>
  <si>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</si>
  <si>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</si>
  <si>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</si>
  <si>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</si>
  <si>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</si>
  <si>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</si>
  <si>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</si>
  <si>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</si>
  <si>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</si>
  <si>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</si>
  <si>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</si>
  <si>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</si>
  <si>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</si>
  <si>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</si>
  <si>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</si>
  <si>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</si>
  <si>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</si>
  <si>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</si>
  <si>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</si>
  <si>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</si>
  <si>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</si>
  <si>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</si>
  <si>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</si>
  <si>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</si>
  <si>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</si>
  <si>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</si>
  <si>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</si>
  <si>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</si>
  <si>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</si>
  <si>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</si>
  <si>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</si>
  <si>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</si>
  <si>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</si>
  <si>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</si>
  <si>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</si>
  <si>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</si>
  <si>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</si>
  <si>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</si>
  <si>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</si>
  <si>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</si>
  <si>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</si>
  <si>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</si>
  <si>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</si>
  <si>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</si>
  <si>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</si>
  <si>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</si>
  <si>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</si>
  <si>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</si>
  <si>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</si>
  <si>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</si>
  <si>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</si>
  <si>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</si>
  <si>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</si>
  <si>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</si>
  <si>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</si>
  <si>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</si>
  <si>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</si>
  <si>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</si>
  <si>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</si>
  <si>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</si>
  <si>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</si>
  <si>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</si>
  <si>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</si>
  <si>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</si>
  <si>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</si>
  <si>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</si>
  <si>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</si>
  <si>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</si>
  <si>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</si>
  <si>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</si>
  <si>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</si>
  <si>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</si>
  <si>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</si>
  <si>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</si>
  <si>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</si>
  <si>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</si>
  <si>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</si>
  <si>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</si>
  <si>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</si>
  <si>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</si>
  <si>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</si>
  <si>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</si>
  <si>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</si>
  <si>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</si>
  <si>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</si>
  <si>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</si>
  <si>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</si>
  <si>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</si>
  <si>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</si>
  <si>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</si>
  <si>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</si>
  <si>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</si>
  <si>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</si>
  <si>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</si>
  <si>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</si>
  <si>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</si>
  <si>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</si>
  <si>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</si>
  <si>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</si>
  <si>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</si>
  <si>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</si>
  <si>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</si>
  <si>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</si>
  <si>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</si>
  <si>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</si>
  <si>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</si>
  <si>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</si>
  <si>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</si>
  <si>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</si>
  <si>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</si>
  <si>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</si>
  <si>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</si>
  <si>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</si>
  <si>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</si>
  <si>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</si>
  <si>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</si>
  <si>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</si>
  <si>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</si>
  <si>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</si>
  <si>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</si>
  <si>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</si>
  <si>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</si>
  <si>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</si>
  <si>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</si>
  <si>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</si>
  <si>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</si>
  <si>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</si>
  <si>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</si>
  <si>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</si>
  <si>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</si>
  <si>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</si>
  <si>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</si>
  <si>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</si>
  <si>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</si>
  <si>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</si>
  <si>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</si>
  <si>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</si>
  <si>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</si>
  <si>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</si>
  <si>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</si>
  <si>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</si>
  <si>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</si>
  <si>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</si>
  <si>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</si>
  <si>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</si>
  <si>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</si>
  <si>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</si>
  <si>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</si>
  <si>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</si>
  <si>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</si>
  <si>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</si>
  <si>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</si>
  <si>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</si>
  <si>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</si>
  <si>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</si>
  <si>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</si>
  <si>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</si>
  <si>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</si>
  <si>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</si>
  <si>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</si>
  <si>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</si>
  <si>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</si>
  <si>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</si>
  <si>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</si>
  <si>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</si>
  <si>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</si>
  <si>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</si>
  <si>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</si>
  <si>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</si>
  <si>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</si>
  <si>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</si>
  <si>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</si>
  <si>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</si>
  <si>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</si>
  <si>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</si>
  <si>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</si>
  <si>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</si>
  <si>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</si>
  <si>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</si>
  <si>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</si>
  <si>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</si>
  <si>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</si>
  <si>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</si>
  <si>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</si>
  <si>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</si>
  <si>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</si>
  <si>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</si>
  <si>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</si>
  <si>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</si>
  <si>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</si>
  <si>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</si>
  <si>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</si>
  <si>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</si>
  <si>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</si>
  <si>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</si>
  <si>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</si>
  <si>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</si>
  <si>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</si>
  <si>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</si>
  <si>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</si>
  <si>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</si>
  <si>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</si>
  <si>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</si>
  <si>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</si>
  <si>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</si>
  <si>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</si>
  <si>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</si>
  <si>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</si>
  <si>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</si>
  <si>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</si>
  <si>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</si>
  <si>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</si>
  <si>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</si>
  <si>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</si>
  <si>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</si>
  <si>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</si>
  <si>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</si>
  <si>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</si>
  <si>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</si>
  <si>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</si>
  <si>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</si>
  <si>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</si>
  <si>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</si>
  <si>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</si>
  <si>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</si>
  <si>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</si>
  <si>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</si>
  <si>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</si>
  <si>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</si>
  <si>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</si>
  <si>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</si>
  <si>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</si>
  <si>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</si>
  <si>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</si>
  <si>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</si>
  <si>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</si>
  <si>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</si>
  <si>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</si>
  <si>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</si>
  <si>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</si>
  <si>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</si>
  <si>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</si>
  <si>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</si>
  <si>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</si>
  <si>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</si>
  <si>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</si>
  <si>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</si>
  <si>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</si>
  <si>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</si>
  <si>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</si>
  <si>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</si>
  <si>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</si>
  <si>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</si>
  <si>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</si>
  <si>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</si>
  <si>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</si>
  <si>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</si>
  <si>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</si>
  <si>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</si>
  <si>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</si>
  <si>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</si>
  <si>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</si>
  <si>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</si>
  <si>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</si>
  <si>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</si>
  <si>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</si>
  <si>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</si>
  <si>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</si>
  <si>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</si>
  <si>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</si>
  <si>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</si>
  <si>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</si>
  <si>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</si>
  <si>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</si>
  <si>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</si>
  <si>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</si>
  <si>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</si>
  <si>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</si>
  <si>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</si>
  <si>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</si>
  <si>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</si>
  <si>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</si>
  <si>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</si>
  <si>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</si>
  <si>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</si>
  <si>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</si>
  <si>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</si>
  <si>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</si>
  <si>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</si>
  <si>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</si>
  <si>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</si>
  <si>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</si>
  <si>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</si>
  <si>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</si>
  <si>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</si>
  <si>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</si>
  <si>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</si>
  <si>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</si>
  <si>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</si>
  <si>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</si>
  <si>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</si>
  <si>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</si>
  <si>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</si>
  <si>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</si>
  <si>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</si>
  <si>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</si>
  <si>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</si>
  <si>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</si>
  <si>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</si>
  <si>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</si>
  <si>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</si>
  <si>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</si>
  <si>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</si>
  <si>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</si>
  <si>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</si>
  <si>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</si>
  <si>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</si>
  <si>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</si>
  <si>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</si>
  <si>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</si>
  <si>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</si>
  <si>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</si>
  <si>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</si>
  <si>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</si>
  <si>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</si>
  <si>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</si>
  <si>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</si>
  <si>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</si>
  <si>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</si>
  <si>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</si>
  <si>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</si>
  <si>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</si>
  <si>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</si>
  <si>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</si>
  <si>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</si>
  <si>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</si>
  <si>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</si>
  <si>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</si>
  <si>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</si>
  <si>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</si>
  <si>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</si>
  <si>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</si>
  <si>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</si>
  <si>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</si>
  <si>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</si>
  <si>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</si>
  <si>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</si>
  <si>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</si>
  <si>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</si>
  <si>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</si>
  <si>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</si>
  <si>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</si>
  <si>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</si>
  <si>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</si>
  <si>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</si>
  <si>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</si>
  <si>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</si>
  <si>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</si>
  <si>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</si>
  <si>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</si>
  <si>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</si>
  <si>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</si>
  <si>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</si>
  <si>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</si>
  <si>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</si>
  <si>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</si>
  <si>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</si>
  <si>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</si>
  <si>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</si>
  <si>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</si>
  <si>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</si>
  <si>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</si>
  <si>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</si>
  <si>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</si>
  <si>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</si>
  <si>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</si>
  <si>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</si>
  <si>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</si>
  <si>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</si>
  <si>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</si>
  <si>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</si>
  <si>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</si>
  <si>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</si>
  <si>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</si>
  <si>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</si>
  <si>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</si>
  <si>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</si>
  <si>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</si>
  <si>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</si>
  <si>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</si>
  <si>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</si>
  <si>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</si>
  <si>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</si>
  <si>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</si>
  <si>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</si>
  <si>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</si>
  <si>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</si>
  <si>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</si>
  <si>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</si>
  <si>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</si>
  <si>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</si>
  <si>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</si>
  <si>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</si>
  <si>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</si>
  <si>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</si>
  <si>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</si>
  <si>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</si>
  <si>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</si>
  <si>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</si>
  <si>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</si>
  <si>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</si>
  <si>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</si>
  <si>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</si>
  <si>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</si>
  <si>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</si>
  <si>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</si>
  <si>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</si>
  <si>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</si>
  <si>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</si>
  <si>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</si>
  <si>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</si>
  <si>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</si>
  <si>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</si>
  <si>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</si>
  <si>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</si>
  <si>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</si>
  <si>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</si>
  <si>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</si>
  <si>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</si>
  <si>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</si>
  <si>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</si>
  <si>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</si>
  <si>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</si>
  <si>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</si>
  <si>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</si>
  <si>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</si>
  <si>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</si>
  <si>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</si>
  <si>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</si>
  <si>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</si>
  <si>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</si>
  <si>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</si>
  <si>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</si>
  <si>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</si>
  <si>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</si>
  <si>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</si>
  <si>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</si>
  <si>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</si>
  <si>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</si>
  <si>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</si>
  <si>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</si>
  <si>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</si>
  <si>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</si>
  <si>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</si>
  <si>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</si>
  <si>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</si>
  <si>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</si>
  <si>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</si>
  <si>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</si>
  <si>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</si>
  <si>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</si>
  <si>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</si>
  <si>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</si>
  <si>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</si>
  <si>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</si>
  <si>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</si>
  <si>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</si>
  <si>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</si>
  <si>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</si>
  <si>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</si>
  <si>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</si>
  <si>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</si>
  <si>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</si>
  <si>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</si>
  <si>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</si>
  <si>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</si>
  <si>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</si>
  <si>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</si>
  <si>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</si>
  <si>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</si>
  <si>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</si>
  <si>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</si>
  <si>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</si>
  <si>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</si>
  <si>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</si>
  <si>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</si>
  <si>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</si>
  <si>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</si>
  <si>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</si>
  <si>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</si>
  <si>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</si>
  <si>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</si>
  <si>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</si>
  <si>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</si>
  <si>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</si>
  <si>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</si>
  <si>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</si>
  <si>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</si>
  <si>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</si>
  <si>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</si>
  <si>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</si>
  <si>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</si>
  <si>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</si>
  <si>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</si>
  <si>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</si>
  <si>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</si>
  <si>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</si>
  <si>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</si>
  <si>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</si>
  <si>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</si>
  <si>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</si>
  <si>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</si>
  <si>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</si>
  <si>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</si>
  <si>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</si>
  <si>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</si>
  <si>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</si>
  <si>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</si>
  <si>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</si>
  <si>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</si>
  <si>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</si>
  <si>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</si>
  <si>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</si>
  <si>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</si>
  <si>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</si>
  <si>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</si>
  <si>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</si>
  <si>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</si>
  <si>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</si>
  <si>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</si>
  <si>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</si>
  <si>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</si>
  <si>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</si>
  <si>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</si>
  <si>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</si>
  <si>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</si>
  <si>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</si>
  <si>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</si>
  <si>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</si>
  <si>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</si>
  <si>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</si>
  <si>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</si>
  <si>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</si>
  <si>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</si>
  <si>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</si>
  <si>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</si>
  <si>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</si>
  <si>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</si>
  <si>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</si>
  <si>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</si>
  <si>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</si>
  <si>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</si>
  <si>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</si>
  <si>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</si>
  <si>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</si>
  <si>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</si>
  <si>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</si>
  <si>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</si>
  <si>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</si>
  <si>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</si>
  <si>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</si>
  <si>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</si>
  <si>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</si>
  <si>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</si>
  <si>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</si>
  <si>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</si>
  <si>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</si>
  <si>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</si>
  <si>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</si>
  <si>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</si>
  <si>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</si>
  <si>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</si>
  <si>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</si>
  <si>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</si>
  <si>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</si>
  <si>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</si>
  <si>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</si>
  <si>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</si>
  <si>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</si>
  <si>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</si>
  <si>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</si>
  <si>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</si>
  <si>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</si>
  <si>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</si>
  <si>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</si>
  <si>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</si>
  <si>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</si>
  <si>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</si>
  <si>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</si>
  <si>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</si>
  <si>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</si>
  <si>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</si>
  <si>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</si>
  <si>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</si>
  <si>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</si>
  <si>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</si>
  <si>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</si>
  <si>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</si>
  <si>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</si>
  <si>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</si>
  <si>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</si>
  <si>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</si>
  <si>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</si>
  <si>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</si>
  <si>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</si>
  <si>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</si>
  <si>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</si>
  <si>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</si>
  <si>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</si>
  <si>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</si>
  <si>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</si>
  <si>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</si>
  <si>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</si>
  <si>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</si>
  <si>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</si>
  <si>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</si>
  <si>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</si>
  <si>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</si>
  <si>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</si>
  <si>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</si>
  <si>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</si>
  <si>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</si>
  <si>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</si>
  <si>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</si>
  <si>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</si>
  <si>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</si>
  <si>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</si>
  <si>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</si>
  <si>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</si>
  <si>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</si>
  <si>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</si>
  <si>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</si>
  <si>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</si>
  <si>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</si>
  <si>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</si>
  <si>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</si>
  <si>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</si>
  <si>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</si>
  <si>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</si>
  <si>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</si>
  <si>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</si>
  <si>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</si>
  <si>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</si>
  <si>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</si>
  <si>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</si>
  <si>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</si>
  <si>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</si>
  <si>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</si>
  <si>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</si>
  <si>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</si>
  <si>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</si>
  <si>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</si>
  <si>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</si>
  <si>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</si>
  <si>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</si>
  <si>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</si>
  <si>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</si>
  <si>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</si>
  <si>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</si>
  <si>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</si>
  <si>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</si>
  <si>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</si>
  <si>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</si>
  <si>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</si>
  <si>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</si>
  <si>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</si>
  <si>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</si>
  <si>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</si>
  <si>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</si>
  <si>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</si>
  <si>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</si>
  <si>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</si>
  <si>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</si>
  <si>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</si>
  <si>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</si>
  <si>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</si>
  <si>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</si>
  <si>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</si>
  <si>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</si>
  <si>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</si>
  <si>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</si>
  <si>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</si>
  <si>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</si>
  <si>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</si>
  <si>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</si>
  <si>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</si>
  <si>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</si>
  <si>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</si>
  <si>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</si>
  <si>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</si>
  <si>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</si>
  <si>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</si>
  <si>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</si>
  <si>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</si>
  <si>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</si>
  <si>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</si>
  <si>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</si>
  <si>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</si>
  <si>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</si>
  <si>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</si>
  <si>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</si>
  <si>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</si>
  <si>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</si>
  <si>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</si>
  <si>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</si>
  <si>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</si>
  <si>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</si>
  <si>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</si>
  <si>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</si>
  <si>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</si>
  <si>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</si>
  <si>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</si>
  <si>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</si>
  <si>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</si>
  <si>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</si>
  <si>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</si>
  <si>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</si>
  <si>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</si>
  <si>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</si>
  <si>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</si>
  <si>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</si>
  <si>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</si>
  <si>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</si>
  <si>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</si>
  <si>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</si>
  <si>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</si>
  <si>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</si>
  <si>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</si>
  <si>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</si>
  <si>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</si>
  <si>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</si>
  <si>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</si>
  <si>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</si>
  <si>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</si>
  <si>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</si>
  <si>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</si>
  <si>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</si>
  <si>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</si>
  <si>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</si>
  <si>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</si>
  <si>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</si>
  <si>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</si>
  <si>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</si>
  <si>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</si>
  <si>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</si>
  <si>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</si>
  <si>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</si>
  <si>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</si>
  <si>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</si>
  <si>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</si>
  <si>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</si>
  <si>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</si>
  <si>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</si>
  <si>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</si>
  <si>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</si>
  <si>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</si>
  <si>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</si>
  <si>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</si>
  <si>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</si>
  <si>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</si>
  <si>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</si>
  <si>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</si>
  <si>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</si>
  <si>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</si>
  <si>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</si>
  <si>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</si>
  <si>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</si>
  <si>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</si>
  <si>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</si>
  <si>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</si>
  <si>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</si>
  <si>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</si>
  <si>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</si>
  <si>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</si>
  <si>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</si>
  <si>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</si>
  <si>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</si>
  <si>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</si>
  <si>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</si>
  <si>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</si>
  <si>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</si>
  <si>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</si>
  <si>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</si>
  <si>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</si>
  <si>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</si>
  <si>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</si>
  <si>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</si>
  <si>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</si>
  <si>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</si>
  <si>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</si>
  <si>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</si>
  <si>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</si>
  <si>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</si>
  <si>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</si>
  <si>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</si>
  <si>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</si>
  <si>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</si>
  <si>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</si>
  <si>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</si>
  <si>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</si>
  <si>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</si>
  <si>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</si>
  <si>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</si>
  <si>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</si>
  <si>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</si>
  <si>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</si>
  <si>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</si>
  <si>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</si>
  <si>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</si>
  <si>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</si>
  <si>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</si>
  <si>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</si>
  <si>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</si>
  <si>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</si>
  <si>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</si>
  <si>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</si>
  <si>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</si>
  <si>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</si>
  <si>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</si>
  <si>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</si>
  <si>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</si>
  <si>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</si>
  <si>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</si>
  <si>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</si>
  <si>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</si>
  <si>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</si>
  <si>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</si>
  <si>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</si>
  <si>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</si>
  <si>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</si>
  <si>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</si>
  <si>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</si>
  <si>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</si>
  <si>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</si>
  <si>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</si>
  <si>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</si>
  <si>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</si>
  <si>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</si>
  <si>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</si>
  <si>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</si>
  <si>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</si>
  <si>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</si>
  <si>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</si>
  <si>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</si>
  <si>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</si>
  <si>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</si>
  <si>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</si>
  <si>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</si>
  <si>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</si>
  <si>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</si>
  <si>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</si>
  <si>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</si>
  <si>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</si>
  <si>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</si>
  <si>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</si>
  <si>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</si>
  <si>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</si>
  <si>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</si>
  <si>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</si>
  <si>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</si>
  <si>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</si>
  <si>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</si>
  <si>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</si>
  <si>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</si>
  <si>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</si>
  <si>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</si>
  <si>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</si>
  <si>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</si>
  <si>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</si>
  <si>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</si>
  <si>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</si>
  <si>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</si>
  <si>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</si>
  <si>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</si>
  <si>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</si>
  <si>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</si>
  <si>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</si>
  <si>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</si>
  <si>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</si>
  <si>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</si>
  <si>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</si>
  <si>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</si>
  <si>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</si>
  <si>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</si>
  <si>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</si>
  <si>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</si>
  <si>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</si>
  <si>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</si>
  <si>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</si>
  <si>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</si>
  <si>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</si>
  <si>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</si>
  <si>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</si>
  <si>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</si>
  <si>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</si>
  <si>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</si>
  <si>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</si>
  <si>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</si>
  <si>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</si>
  <si>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</si>
  <si>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</si>
  <si>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</si>
  <si>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</si>
  <si>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</si>
  <si>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</si>
  <si>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</si>
  <si>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</si>
  <si>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</si>
  <si>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</si>
  <si>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</si>
  <si>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</si>
  <si>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</si>
  <si>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</si>
  <si>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</si>
  <si>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</si>
  <si>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</si>
  <si>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</si>
  <si>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</si>
  <si>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</si>
  <si>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</si>
  <si>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</si>
  <si>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</si>
  <si>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</si>
  <si>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</si>
  <si>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</si>
  <si>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</si>
  <si>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</si>
  <si>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</si>
  <si>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</si>
  <si>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</si>
  <si>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</si>
  <si>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</si>
  <si>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</si>
  <si>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</si>
  <si>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</si>
  <si>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</si>
  <si>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</si>
  <si>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</si>
  <si>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</si>
  <si>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</si>
  <si>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</si>
  <si>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</si>
  <si>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</si>
  <si>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</si>
  <si>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</si>
  <si>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</si>
  <si>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</si>
  <si>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</si>
  <si>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</si>
  <si>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</si>
  <si>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</si>
  <si>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</si>
  <si>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</si>
  <si>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</si>
  <si>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</si>
  <si>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</si>
  <si>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</si>
  <si>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</si>
  <si>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</si>
  <si>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</si>
  <si>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</si>
  <si>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</si>
  <si>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</si>
  <si>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</si>
  <si>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</si>
  <si>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</si>
  <si>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</si>
  <si>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</si>
  <si>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</si>
  <si>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</si>
  <si>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</si>
  <si>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</si>
  <si>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</si>
  <si>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</si>
  <si>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</si>
  <si>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</si>
  <si>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</si>
  <si>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</si>
  <si>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</si>
  <si>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</si>
  <si>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</si>
  <si>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</si>
  <si>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</si>
  <si>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</si>
  <si>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</si>
  <si>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</si>
  <si>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</si>
  <si>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</si>
  <si>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</si>
  <si>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</si>
  <si>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</si>
  <si>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</si>
  <si>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</si>
  <si>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</si>
  <si>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</si>
  <si>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</si>
  <si>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</si>
  <si>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</si>
  <si>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</si>
  <si>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</si>
  <si>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</si>
  <si>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</si>
  <si>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</si>
  <si>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</si>
  <si>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</si>
  <si>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</si>
  <si>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</si>
  <si>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</si>
  <si>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</si>
  <si>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</si>
  <si>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</si>
  <si>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</si>
  <si>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</si>
  <si>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</si>
  <si>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</si>
  <si>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</si>
  <si>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</si>
  <si>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</si>
  <si>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</si>
  <si>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</si>
  <si>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</si>
  <si>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</si>
  <si>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</si>
  <si>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</si>
  <si>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</si>
  <si>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</si>
  <si>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</si>
  <si>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</si>
  <si>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</si>
  <si>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</si>
  <si>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</si>
  <si>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</si>
  <si>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</si>
  <si>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</si>
  <si>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</si>
  <si>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</si>
  <si>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</si>
  <si>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</si>
  <si>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</si>
  <si>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</si>
  <si>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</si>
  <si>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</si>
  <si>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</si>
  <si>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</si>
  <si>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</si>
  <si>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</si>
  <si>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</si>
  <si>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</si>
  <si>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</si>
  <si>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</si>
  <si>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</si>
  <si>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</si>
  <si>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</si>
  <si>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</si>
  <si>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</si>
  <si>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</si>
  <si>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</si>
  <si>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</si>
  <si>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</si>
  <si>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</si>
  <si>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</si>
  <si>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</si>
  <si>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</si>
  <si>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</si>
  <si>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</si>
  <si>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</si>
  <si>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</si>
  <si>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</si>
  <si>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</si>
  <si>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</si>
  <si>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</si>
  <si>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</si>
  <si>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</si>
  <si>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</si>
  <si>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</si>
  <si>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</si>
  <si>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</si>
  <si>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</si>
  <si>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</si>
  <si>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</si>
  <si>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</si>
  <si>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</si>
  <si>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</si>
  <si>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</si>
  <si>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</si>
  <si>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</si>
  <si>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</si>
  <si>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</si>
  <si>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</si>
  <si>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</si>
  <si>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</si>
  <si>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</si>
  <si>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</si>
  <si>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</si>
  <si>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</si>
  <si>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</si>
  <si>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</si>
  <si>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</si>
  <si>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</si>
  <si>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</si>
  <si>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</si>
  <si>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</si>
  <si>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</si>
  <si>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</si>
  <si>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</si>
  <si>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</si>
  <si>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</si>
  <si>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</si>
  <si>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</si>
  <si>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</si>
  <si>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</si>
  <si>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</si>
  <si>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</si>
  <si>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</si>
  <si>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</si>
  <si>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</si>
  <si>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</si>
  <si>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</si>
  <si>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</si>
  <si>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</si>
  <si>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</si>
  <si>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</si>
  <si>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</si>
  <si>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</si>
  <si>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</si>
  <si>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</si>
  <si>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</si>
  <si>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</si>
  <si>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</si>
  <si>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</si>
  <si>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</si>
  <si>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</si>
  <si>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</si>
  <si>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</si>
  <si>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</si>
  <si>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</si>
  <si>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</si>
  <si>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</si>
  <si>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</si>
  <si>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</si>
  <si>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</si>
  <si>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</si>
  <si>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</si>
  <si>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</si>
  <si>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</si>
  <si>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</si>
  <si>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</si>
  <si>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</si>
  <si>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</si>
  <si>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</si>
  <si>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</si>
  <si>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</si>
  <si>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</si>
  <si>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</si>
  <si>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</si>
  <si>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</si>
  <si>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</si>
  <si>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</si>
  <si>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</si>
  <si>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</si>
  <si>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</si>
  <si>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</si>
  <si>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</si>
  <si>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</si>
  <si>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</si>
  <si>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</si>
  <si>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</si>
  <si>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</si>
  <si>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</si>
  <si>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</si>
  <si>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</si>
  <si>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</si>
  <si>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</si>
  <si>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</si>
  <si>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</si>
  <si>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</si>
  <si>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</si>
  <si>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</si>
  <si>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</si>
  <si>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</si>
  <si>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</si>
  <si>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</si>
  <si>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</si>
  <si>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</si>
  <si>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</si>
  <si>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</si>
  <si>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</si>
  <si>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</si>
  <si>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</si>
  <si>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</si>
  <si>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</si>
  <si>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</si>
  <si>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</si>
  <si>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</si>
  <si>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</si>
  <si>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</si>
  <si>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</si>
  <si>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</si>
  <si>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</si>
  <si>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</si>
  <si>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</si>
  <si>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</si>
  <si>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</si>
  <si>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</si>
  <si>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</si>
  <si>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</si>
  <si>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</si>
  <si>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</si>
  <si>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</si>
  <si>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</si>
  <si>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</si>
  <si>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</si>
  <si>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</si>
  <si>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</si>
  <si>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</si>
  <si>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</si>
  <si>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</si>
  <si>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</si>
  <si>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</si>
  <si>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</si>
  <si>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</si>
  <si>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</si>
  <si>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</si>
  <si>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</si>
  <si>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</si>
  <si>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</si>
  <si>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</si>
  <si>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</si>
  <si>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</si>
  <si>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</si>
  <si>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</si>
  <si>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</si>
  <si>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</si>
  <si>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</si>
  <si>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</si>
  <si>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</si>
  <si>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</si>
  <si>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</si>
  <si>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</si>
  <si>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</si>
  <si>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</si>
  <si>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</si>
  <si>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</si>
  <si>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</si>
  <si>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</si>
  <si>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</si>
  <si>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</si>
  <si>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</si>
  <si>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</si>
  <si>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</si>
  <si>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</si>
  <si>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</si>
  <si>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</si>
  <si>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</si>
  <si>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</si>
  <si>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</si>
  <si>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</si>
  <si>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</si>
  <si>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</si>
  <si>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</si>
  <si>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</si>
  <si>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</si>
  <si>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</si>
  <si>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</si>
  <si>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</si>
  <si>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</si>
  <si>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</si>
  <si>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</si>
  <si>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</si>
  <si>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</si>
  <si>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</si>
  <si>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</si>
  <si>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</si>
  <si>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</si>
  <si>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</si>
  <si>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</si>
  <si>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</si>
  <si>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</si>
  <si>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</si>
  <si>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</si>
  <si>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</si>
  <si>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</si>
  <si>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</si>
  <si>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</si>
  <si>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</si>
  <si>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</si>
  <si>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</si>
  <si>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</si>
  <si>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</si>
  <si>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</si>
  <si>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</si>
  <si>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</si>
  <si>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</si>
  <si>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</si>
  <si>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</si>
  <si>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</si>
  <si>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</si>
  <si>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</si>
  <si>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</si>
  <si>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</si>
  <si>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</si>
  <si>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</si>
  <si>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</si>
  <si>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</si>
  <si>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</si>
  <si>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</si>
  <si>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</si>
  <si>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</si>
  <si>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</si>
  <si>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</si>
  <si>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</si>
  <si>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</si>
  <si>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</si>
  <si>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</si>
  <si>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</si>
  <si>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</si>
  <si>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</si>
  <si>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</si>
  <si>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</si>
  <si>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</si>
  <si>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</si>
  <si>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</si>
  <si>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</si>
  <si>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</si>
  <si>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</si>
  <si>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</si>
  <si>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</si>
  <si>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</si>
  <si>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</si>
  <si>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</si>
  <si>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</si>
  <si>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</si>
  <si>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</si>
  <si>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</si>
  <si>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</si>
  <si>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</si>
  <si>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</si>
  <si>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</si>
  <si>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</si>
  <si>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</si>
  <si>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</si>
  <si>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</si>
  <si>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</si>
  <si>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</si>
  <si>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</si>
  <si>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</si>
  <si>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</si>
  <si>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</si>
  <si>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</si>
  <si>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</si>
  <si>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</si>
  <si>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</si>
  <si>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</si>
  <si>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</si>
  <si>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</si>
  <si>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</si>
  <si>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</si>
  <si>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</si>
  <si>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</si>
  <si>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</si>
  <si>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</si>
  <si>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</si>
  <si>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</si>
  <si>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</si>
  <si>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</si>
  <si>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</si>
  <si>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</si>
  <si>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</si>
  <si>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</si>
  <si>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</si>
  <si>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</si>
  <si>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</si>
  <si>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</si>
  <si>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</si>
  <si>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</si>
  <si>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</si>
  <si>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</si>
  <si>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</si>
  <si>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</si>
  <si>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</si>
  <si>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</si>
  <si>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</si>
  <si>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</si>
  <si>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</si>
  <si>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</si>
  <si>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</si>
  <si>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</si>
  <si>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</si>
  <si>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</si>
  <si>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</si>
  <si>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</si>
  <si>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</si>
  <si>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</si>
  <si>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</si>
  <si>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</si>
  <si>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</si>
  <si>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</si>
  <si>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</si>
  <si>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</si>
  <si>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</si>
  <si>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</si>
  <si>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</si>
  <si>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</si>
  <si>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</si>
  <si>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</si>
  <si>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</si>
  <si>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</si>
  <si>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</si>
  <si>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</si>
  <si>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</si>
  <si>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</si>
  <si>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</si>
  <si>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</si>
  <si>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</si>
  <si>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</si>
  <si>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</si>
  <si>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</si>
  <si>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</si>
  <si>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</si>
  <si>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</si>
  <si>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</si>
  <si>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</si>
  <si>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</si>
  <si>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</si>
  <si>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</si>
  <si>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</si>
  <si>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</si>
  <si>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</si>
  <si>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</si>
  <si>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</si>
  <si>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</si>
  <si>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</si>
  <si>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</si>
  <si>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</si>
  <si>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</si>
  <si>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</si>
  <si>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</si>
  <si>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</si>
  <si>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</si>
  <si>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</si>
  <si>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</si>
  <si>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</si>
  <si>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</si>
  <si>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</si>
  <si>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</si>
  <si>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</si>
  <si>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</si>
  <si>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</si>
  <si>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</si>
  <si>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</si>
  <si>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</si>
  <si>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</si>
  <si>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</si>
  <si>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</si>
  <si>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</si>
  <si>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</si>
  <si>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</si>
  <si>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</si>
  <si>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</si>
  <si>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</si>
  <si>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</si>
  <si>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</si>
  <si>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</si>
  <si>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</si>
  <si>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</si>
  <si>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</si>
  <si>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</si>
  <si>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</si>
  <si>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</si>
  <si>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</si>
  <si>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</si>
  <si>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</si>
  <si>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</si>
  <si>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</si>
  <si>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</si>
  <si>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</si>
  <si>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</si>
  <si>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</si>
  <si>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</si>
  <si>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</si>
  <si>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</si>
  <si>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</si>
  <si>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</si>
  <si>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</si>
  <si>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</si>
  <si>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</si>
  <si>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</si>
  <si>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</si>
  <si>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</si>
  <si>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</si>
  <si>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</si>
  <si>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</si>
  <si>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</si>
  <si>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</si>
  <si>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</si>
  <si>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</si>
  <si>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</si>
  <si>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</si>
  <si>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</si>
  <si>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</si>
  <si>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</si>
  <si>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</si>
  <si>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</si>
  <si>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</si>
  <si>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</si>
  <si>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</si>
  <si>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</si>
  <si>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</si>
  <si>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</si>
  <si>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</si>
  <si>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</si>
  <si>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</si>
  <si>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</si>
  <si>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</si>
  <si>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</si>
  <si>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</si>
  <si>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</si>
  <si>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</si>
  <si>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</si>
  <si>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</si>
  <si>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</si>
  <si>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</si>
  <si>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</si>
  <si>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</si>
  <si>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</si>
  <si>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</si>
  <si>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</si>
  <si>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</si>
  <si>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</si>
  <si>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</si>
  <si>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</si>
  <si>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</si>
  <si>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</si>
  <si>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</si>
  <si>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</si>
  <si>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</si>
  <si>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</si>
  <si>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</si>
  <si>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</si>
  <si>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</si>
  <si>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</si>
  <si>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</si>
  <si>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</si>
  <si>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</si>
  <si>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</si>
  <si>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</si>
  <si>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</si>
  <si>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</si>
  <si>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</si>
  <si>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</si>
  <si>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</si>
  <si>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</si>
  <si>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</si>
  <si>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</si>
  <si>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</si>
  <si>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</si>
  <si>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</si>
  <si>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</si>
  <si>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</si>
  <si>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</si>
  <si>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</si>
  <si>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</si>
  <si>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</si>
  <si>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</si>
  <si>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</si>
  <si>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</si>
  <si>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</si>
  <si>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</si>
  <si>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</si>
  <si>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</si>
  <si>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</si>
  <si>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</si>
  <si>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</si>
  <si>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</si>
  <si>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</si>
  <si>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</si>
  <si>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</si>
  <si>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</si>
  <si>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</si>
  <si>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</si>
  <si>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</si>
  <si>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</si>
  <si>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</si>
  <si>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</si>
  <si>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</si>
  <si>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</si>
  <si>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</si>
  <si>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</si>
  <si>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</si>
  <si>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</si>
  <si>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</si>
  <si>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</si>
  <si>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</si>
  <si>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</si>
  <si>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</si>
  <si>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</si>
  <si>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</si>
  <si>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</si>
  <si>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</si>
  <si>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</si>
  <si>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</si>
  <si>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</si>
  <si>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</si>
  <si>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</si>
  <si>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</si>
  <si>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</si>
  <si>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</si>
  <si>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</si>
  <si>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</si>
  <si>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</si>
  <si>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</si>
  <si>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</si>
  <si>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</si>
  <si>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</si>
  <si>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</si>
  <si>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</si>
  <si>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</si>
  <si>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</si>
  <si>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</si>
  <si>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</si>
  <si>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</si>
  <si>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</si>
  <si>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</si>
  <si>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</si>
  <si>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</si>
  <si>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</si>
  <si>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</si>
  <si>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</si>
  <si>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</si>
  <si>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</si>
  <si>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</si>
  <si>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</si>
  <si>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</si>
  <si>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</si>
  <si>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</si>
  <si>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</si>
  <si>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</si>
  <si>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</si>
  <si>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</si>
  <si>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</si>
  <si>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</si>
  <si>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</si>
  <si>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</si>
  <si>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</si>
  <si>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</si>
  <si>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</si>
  <si>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</si>
  <si>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</si>
  <si>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</si>
  <si>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</si>
  <si>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</si>
  <si>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</si>
  <si>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</si>
  <si>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</si>
  <si>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</si>
  <si>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</si>
  <si>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</si>
  <si>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</si>
  <si>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</si>
  <si>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</si>
  <si>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</si>
  <si>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</si>
  <si>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</si>
  <si>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</si>
  <si>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</si>
  <si>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</si>
  <si>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</si>
  <si>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</si>
  <si>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</si>
  <si>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</si>
  <si>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</si>
  <si>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</si>
  <si>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</si>
  <si>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</si>
  <si>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</si>
  <si>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</si>
  <si>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</si>
  <si>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</si>
  <si>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</si>
  <si>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</si>
  <si>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</si>
  <si>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</si>
  <si>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</si>
  <si>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</si>
  <si>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</si>
  <si>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</si>
  <si>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</si>
  <si>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</si>
  <si>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</si>
  <si>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</si>
  <si>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</si>
  <si>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</si>
  <si>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</si>
  <si>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</si>
  <si>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</si>
  <si>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</si>
  <si>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</si>
  <si>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</si>
  <si>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</si>
  <si>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</si>
  <si>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</si>
  <si>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</si>
  <si>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</si>
  <si>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</si>
  <si>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</si>
  <si>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</si>
  <si>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</si>
  <si>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</si>
  <si>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</si>
  <si>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</si>
  <si>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</si>
  <si>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</si>
  <si>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</si>
  <si>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</si>
  <si>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</si>
  <si>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</si>
  <si>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</si>
  <si>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</si>
  <si>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</si>
  <si>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</si>
  <si>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</si>
  <si>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</si>
  <si>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</si>
  <si>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</si>
  <si>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</si>
  <si>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</si>
  <si>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</si>
  <si>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</si>
  <si>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</si>
  <si>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</si>
  <si>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</si>
  <si>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</si>
  <si>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</si>
  <si>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</si>
  <si>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</si>
  <si>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</si>
  <si>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</si>
  <si>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</si>
  <si>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</si>
  <si>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</si>
  <si>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</si>
  <si>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</si>
  <si>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</si>
  <si>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</si>
  <si>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</si>
  <si>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</si>
  <si>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</si>
  <si>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</si>
  <si>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</si>
  <si>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</si>
  <si>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</si>
  <si>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</si>
  <si>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</si>
  <si>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</si>
  <si>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</si>
  <si>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</si>
  <si>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</si>
  <si>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</si>
  <si>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</si>
  <si>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</si>
  <si>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</si>
  <si>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</si>
  <si>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</si>
  <si>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</si>
  <si>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</si>
  <si>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</si>
  <si>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</si>
  <si>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</si>
  <si>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</si>
  <si>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</si>
  <si>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</si>
  <si>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</si>
  <si>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</si>
  <si>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</si>
  <si>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</si>
  <si>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</si>
  <si>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</si>
  <si>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</si>
  <si>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</si>
  <si>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</si>
  <si>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</si>
  <si>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</si>
  <si>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</si>
  <si>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</si>
  <si>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</si>
  <si>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</si>
  <si>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</si>
  <si>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</si>
  <si>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</si>
  <si>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</si>
  <si>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</si>
  <si>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</si>
  <si>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</si>
  <si>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</si>
  <si>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</si>
  <si>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</si>
  <si>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</si>
  <si>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</si>
  <si>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</si>
  <si>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</si>
  <si>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</si>
  <si>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</si>
  <si>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</si>
  <si>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</si>
  <si>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</si>
  <si>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</si>
  <si>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</si>
  <si>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</si>
  <si>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</si>
  <si>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</si>
  <si>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</si>
  <si>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</si>
  <si>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</si>
  <si>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</si>
  <si>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</si>
  <si>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</si>
  <si>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</si>
  <si>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</si>
  <si>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</si>
  <si>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</si>
  <si>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</si>
  <si>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</si>
  <si>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</si>
  <si>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</si>
  <si>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</si>
  <si>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</si>
  <si>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</si>
  <si>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</si>
  <si>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</si>
  <si>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</si>
  <si>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</si>
  <si>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</si>
  <si>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</si>
  <si>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</si>
  <si>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</si>
  <si>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</si>
  <si>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</si>
  <si>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</si>
  <si>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</si>
  <si>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</si>
  <si>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</si>
  <si>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</si>
  <si>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</si>
  <si>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</si>
  <si>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</si>
  <si>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</si>
  <si>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</si>
  <si>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</si>
  <si>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</si>
  <si>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</si>
  <si>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</si>
  <si>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</si>
  <si>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</si>
  <si>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</si>
  <si>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</si>
  <si>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</si>
  <si>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</si>
  <si>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</si>
  <si>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</si>
  <si>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</si>
  <si>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</si>
  <si>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</si>
  <si>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</si>
  <si>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</si>
  <si>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</si>
  <si>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</si>
  <si>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</si>
  <si>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</si>
  <si>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</si>
  <si>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</si>
  <si>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</si>
  <si>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</si>
  <si>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</si>
  <si>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</si>
  <si>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</si>
  <si>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</si>
  <si>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</si>
  <si>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</si>
  <si>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</si>
  <si>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</si>
  <si>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</si>
  <si>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</si>
  <si>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</si>
  <si>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</si>
  <si>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</si>
  <si>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</si>
  <si>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</si>
  <si>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</si>
  <si>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</si>
  <si>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</si>
  <si>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</si>
  <si>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</si>
  <si>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</si>
  <si>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</si>
  <si>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</si>
  <si>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</si>
  <si>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</si>
  <si>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</si>
  <si>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</si>
  <si>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</si>
  <si>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</si>
  <si>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</si>
  <si>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</si>
  <si>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</si>
  <si>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</si>
  <si>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</si>
  <si>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</si>
  <si>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</si>
  <si>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</si>
  <si>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</si>
  <si>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</si>
  <si>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</si>
  <si>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</si>
  <si>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</si>
  <si>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</si>
  <si>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</si>
  <si>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</si>
  <si>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</si>
  <si>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</si>
  <si>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</si>
  <si>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</si>
  <si>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</si>
  <si>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</si>
  <si>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</si>
  <si>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</si>
  <si>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</si>
  <si>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</si>
  <si>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</si>
  <si>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</si>
  <si>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</si>
  <si>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</si>
  <si>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</si>
  <si>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</si>
  <si>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</si>
  <si>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</si>
  <si>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</si>
  <si>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</si>
  <si>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</si>
  <si>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</si>
  <si>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</si>
  <si>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</si>
  <si>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</si>
  <si>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</si>
  <si>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</si>
  <si>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</si>
  <si>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</si>
  <si>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</si>
  <si>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</si>
  <si>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</si>
  <si>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</si>
  <si>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</si>
  <si>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</si>
  <si>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</si>
  <si>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</si>
  <si>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</si>
  <si>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</si>
  <si>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</si>
  <si>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</si>
  <si>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</si>
  <si>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</si>
  <si>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</si>
  <si>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</si>
  <si>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</si>
  <si>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</si>
  <si>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</si>
  <si>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</si>
  <si>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</si>
  <si>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</si>
  <si>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</si>
  <si>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</si>
  <si>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</si>
  <si>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</si>
  <si>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</si>
  <si>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</si>
  <si>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</si>
  <si>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</si>
  <si>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</si>
  <si>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</si>
  <si>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</si>
  <si>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</si>
  <si>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</si>
  <si>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</si>
  <si>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</si>
  <si>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</si>
  <si>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</si>
  <si>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</si>
  <si>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</si>
  <si>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</si>
  <si>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</si>
  <si>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</si>
  <si>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</si>
  <si>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</si>
  <si>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</si>
  <si>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</si>
  <si>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</si>
  <si>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</si>
  <si>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</si>
  <si>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</si>
  <si>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</si>
  <si>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</si>
  <si>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</si>
  <si>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</si>
  <si>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</si>
  <si>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</si>
  <si>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</si>
  <si>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</si>
  <si>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</si>
  <si>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</si>
  <si>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</si>
  <si>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</si>
  <si>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</si>
  <si>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</si>
  <si>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</si>
  <si>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</si>
  <si>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</si>
  <si>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</si>
  <si>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</si>
  <si>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</si>
  <si>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</si>
  <si>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</si>
  <si>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</si>
  <si>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</si>
  <si>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</si>
  <si>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</si>
  <si>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</si>
  <si>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</si>
  <si>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</si>
  <si>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</si>
  <si>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</si>
  <si>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</si>
  <si>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</si>
  <si>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</si>
  <si>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</si>
  <si>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</si>
  <si>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</si>
  <si>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</si>
  <si>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</si>
  <si>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</si>
  <si>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</si>
  <si>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</si>
  <si>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</si>
  <si>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</si>
  <si>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</si>
  <si>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</si>
  <si>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</si>
  <si>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</si>
  <si>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</si>
  <si>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</si>
  <si>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</si>
  <si>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</si>
  <si>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</si>
  <si>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</si>
  <si>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</si>
  <si>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</si>
  <si>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</si>
  <si>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</si>
  <si>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</si>
  <si>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</si>
  <si>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</si>
  <si>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</si>
  <si>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</si>
  <si>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</si>
  <si>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</si>
  <si>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</si>
  <si>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</si>
  <si>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</si>
  <si>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</si>
  <si>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</si>
  <si>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</si>
  <si>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</si>
  <si>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</si>
  <si>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</si>
  <si>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</si>
  <si>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</si>
  <si>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</si>
  <si>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</si>
  <si>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</si>
  <si>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</si>
  <si>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</si>
  <si>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</si>
  <si>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</si>
  <si>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</si>
  <si>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</si>
  <si>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</si>
  <si>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</si>
  <si>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</si>
  <si>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</si>
  <si>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</si>
  <si>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</si>
  <si>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</si>
  <si>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</si>
  <si>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</si>
  <si>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</si>
  <si>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</si>
  <si>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</si>
  <si>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</si>
  <si>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</si>
  <si>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</si>
  <si>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</si>
  <si>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</si>
  <si>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</si>
  <si>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</si>
  <si>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</si>
  <si>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</si>
  <si>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</si>
  <si>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</si>
  <si>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</si>
  <si>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</si>
  <si>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</si>
  <si>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</si>
  <si>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</si>
  <si>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</si>
  <si>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</si>
  <si>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</si>
  <si>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</si>
  <si>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</si>
  <si>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</si>
  <si>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</si>
  <si>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</si>
  <si>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</si>
  <si>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</si>
  <si>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</si>
  <si>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</si>
  <si>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</si>
  <si>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</si>
  <si>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</si>
  <si>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</si>
  <si>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</si>
  <si>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</si>
  <si>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</si>
  <si>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</si>
  <si>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</si>
  <si>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</si>
  <si>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</si>
  <si>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</si>
  <si>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</si>
  <si>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</si>
  <si>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</si>
  <si>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</si>
  <si>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</si>
  <si>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</si>
  <si>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</si>
  <si>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</si>
  <si>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</si>
  <si>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</si>
  <si>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</si>
  <si>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</si>
  <si>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</si>
  <si>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</si>
  <si>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</si>
  <si>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</si>
  <si>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</si>
  <si>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</si>
  <si>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</si>
  <si>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</si>
  <si>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</si>
  <si>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</si>
  <si>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</si>
  <si>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</si>
  <si>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</si>
  <si>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</si>
  <si>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</si>
  <si>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</si>
  <si>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</si>
  <si>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</si>
  <si>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</si>
  <si>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</si>
  <si>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</si>
  <si>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</si>
  <si>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</si>
  <si>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</si>
  <si>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</si>
  <si>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</si>
  <si>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</si>
  <si>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</si>
  <si>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</si>
  <si>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</si>
  <si>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</si>
  <si>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</si>
  <si>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</si>
  <si>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</si>
  <si>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</si>
  <si>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</si>
  <si>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</si>
  <si>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</si>
  <si>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</si>
  <si>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</si>
  <si>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</si>
  <si>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</si>
  <si>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</si>
  <si>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</si>
  <si>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</si>
  <si>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</si>
  <si>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</si>
  <si>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</si>
  <si>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</si>
  <si>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</si>
  <si>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</si>
  <si>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</si>
  <si>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</si>
  <si>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</si>
  <si>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</si>
  <si>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</si>
  <si>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</si>
  <si>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</si>
  <si>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</si>
  <si>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</si>
  <si>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</si>
  <si>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</si>
  <si>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</si>
  <si>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</si>
  <si>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</si>
  <si>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</si>
  <si>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</si>
  <si>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</si>
  <si>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</si>
  <si>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</si>
  <si>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</si>
  <si>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</si>
  <si>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</si>
  <si>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</si>
  <si>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</si>
  <si>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</si>
  <si>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</si>
  <si>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</si>
  <si>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</si>
  <si>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</si>
  <si>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</si>
  <si>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</si>
  <si>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</si>
  <si>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</si>
  <si>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</si>
  <si>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</si>
  <si>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</si>
  <si>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</si>
  <si>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</si>
  <si>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</si>
  <si>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</si>
  <si>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</si>
  <si>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</si>
  <si>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</si>
  <si>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</si>
  <si>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</si>
  <si>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</si>
  <si>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</si>
  <si>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</si>
  <si>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</si>
  <si>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</si>
  <si>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</si>
  <si>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</si>
  <si>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</si>
  <si>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</si>
  <si>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</si>
  <si>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</si>
  <si>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</si>
  <si>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</si>
  <si>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</si>
  <si>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</si>
  <si>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</si>
  <si>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</si>
  <si>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</si>
  <si>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</si>
  <si>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</si>
  <si>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</si>
  <si>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</si>
  <si>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</si>
  <si>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</si>
  <si>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</si>
  <si>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</si>
  <si>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</si>
  <si>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</si>
  <si>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</si>
  <si>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</si>
  <si>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</si>
  <si>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</si>
  <si>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</si>
  <si>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</si>
  <si>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</si>
  <si>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</si>
  <si>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</si>
  <si>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</si>
  <si>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</si>
  <si>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</si>
  <si>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</si>
  <si>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</si>
  <si>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</si>
  <si>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</si>
  <si>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</si>
  <si>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</si>
  <si>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</si>
  <si>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</si>
  <si>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</si>
  <si>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</si>
  <si>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</si>
  <si>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</si>
  <si>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</si>
  <si>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</si>
  <si>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</si>
  <si>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</si>
  <si>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</si>
  <si>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</si>
  <si>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</si>
  <si>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</si>
  <si>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</si>
  <si>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</si>
  <si>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</si>
  <si>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</si>
  <si>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</si>
  <si>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</si>
  <si>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</si>
  <si>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</si>
  <si>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</si>
  <si>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</si>
  <si>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</si>
  <si>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</si>
  <si>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</si>
  <si>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</si>
  <si>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</si>
  <si>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</si>
  <si>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</si>
  <si>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</si>
  <si>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</si>
  <si>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</si>
  <si>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</si>
  <si>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</si>
  <si>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</si>
  <si>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</si>
  <si>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</si>
  <si>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</si>
  <si>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</si>
  <si>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</si>
  <si>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</si>
  <si>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</si>
  <si>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</si>
  <si>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</si>
  <si>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</si>
  <si>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</si>
  <si>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</si>
  <si>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</si>
  <si>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</si>
  <si>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</si>
  <si>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</si>
  <si>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</si>
  <si>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</si>
  <si>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</si>
  <si>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</si>
  <si>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</si>
  <si>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</si>
  <si>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</si>
  <si>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</si>
  <si>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</si>
  <si>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</si>
  <si>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</si>
  <si>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</si>
  <si>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</si>
  <si>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</si>
  <si>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</si>
  <si>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</si>
  <si>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</si>
  <si>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</si>
  <si>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</si>
  <si>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</si>
  <si>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</si>
  <si>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</si>
  <si>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</si>
  <si>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</si>
  <si>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</si>
  <si>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</si>
  <si>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</si>
  <si>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</si>
  <si>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</si>
  <si>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</si>
  <si>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</si>
  <si>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</si>
  <si>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</si>
  <si>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</si>
  <si>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</si>
  <si>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</si>
  <si>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</si>
  <si>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</si>
  <si>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</si>
  <si>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</si>
  <si>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</si>
  <si>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</si>
  <si>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</si>
  <si>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</si>
  <si>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</si>
  <si>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</si>
  <si>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</si>
  <si>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</si>
  <si>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</si>
  <si>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</si>
  <si>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</si>
  <si>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</si>
  <si>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</si>
  <si>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</si>
  <si>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</si>
  <si>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</si>
  <si>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</si>
  <si>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</si>
  <si>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</si>
  <si>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</si>
  <si>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</si>
  <si>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</si>
  <si>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</si>
  <si>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</si>
  <si>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</si>
  <si>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</si>
  <si>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</si>
  <si>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</si>
  <si>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</si>
  <si>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</si>
  <si>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</si>
  <si>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</si>
  <si>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</si>
  <si>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</si>
  <si>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</si>
  <si>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</si>
  <si>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</si>
  <si>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</si>
  <si>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</si>
  <si>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</si>
  <si>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</si>
  <si>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</si>
  <si>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</si>
  <si>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</si>
  <si>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</si>
  <si>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</si>
  <si>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</si>
  <si>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</si>
  <si>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</si>
  <si>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</si>
  <si>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</si>
  <si>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</si>
  <si>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</si>
  <si>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</si>
  <si>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</si>
  <si>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</si>
  <si>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</si>
  <si>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</si>
  <si>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</si>
  <si>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</si>
  <si>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</si>
  <si>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</si>
  <si>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</si>
  <si>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</si>
  <si>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</si>
  <si>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</si>
  <si>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</si>
  <si>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</si>
  <si>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</si>
  <si>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</si>
  <si>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</si>
  <si>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</si>
  <si>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</si>
  <si>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</si>
  <si>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</si>
  <si>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</si>
  <si>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</si>
  <si>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</si>
  <si>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</si>
  <si>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</si>
  <si>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</si>
  <si>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</si>
  <si>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</si>
  <si>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</si>
  <si>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</si>
  <si>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</si>
  <si>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</si>
  <si>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</si>
  <si>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</si>
  <si>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</si>
  <si>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</si>
  <si>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</si>
  <si>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</si>
  <si>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</si>
  <si>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</si>
  <si>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</si>
  <si>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</si>
  <si>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</si>
  <si>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</si>
  <si>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</si>
  <si>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</si>
  <si>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</si>
  <si>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</si>
  <si>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</si>
  <si>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</si>
  <si>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</si>
  <si>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</si>
  <si>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</si>
  <si>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</si>
  <si>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</si>
  <si>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</si>
  <si>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</si>
  <si>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</si>
  <si>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</si>
  <si>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</si>
  <si>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</si>
  <si>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</si>
  <si>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</si>
  <si>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</si>
  <si>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</si>
  <si>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</si>
  <si>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</si>
  <si>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</si>
  <si>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</si>
  <si>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</si>
  <si>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</si>
  <si>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</si>
  <si>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</si>
  <si>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</si>
  <si>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</si>
  <si>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</si>
  <si>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</si>
  <si>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</si>
  <si>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</si>
  <si>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</si>
  <si>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</si>
  <si>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</si>
  <si>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</si>
  <si>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</si>
  <si>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</si>
  <si>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</si>
  <si>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</si>
  <si>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</si>
  <si>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</si>
  <si>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</si>
  <si>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</si>
  <si>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</si>
  <si>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</si>
  <si>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</si>
  <si>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</si>
  <si>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</si>
  <si>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</si>
  <si>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</si>
  <si>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</si>
  <si>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</si>
  <si>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</si>
  <si>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</si>
  <si>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</si>
  <si>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</si>
  <si>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</si>
  <si>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</si>
  <si>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</si>
  <si>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</si>
  <si>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</si>
  <si>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</si>
  <si>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</si>
  <si>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</si>
  <si>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</si>
  <si>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</si>
  <si>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</si>
  <si>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</si>
  <si>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</si>
  <si>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</si>
  <si>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</si>
  <si>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</si>
  <si>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</si>
  <si>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</si>
  <si>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</si>
  <si>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</si>
  <si>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</si>
  <si>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</si>
  <si>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</si>
  <si>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</si>
  <si>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</si>
  <si>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</si>
  <si>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</si>
  <si>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</si>
  <si>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</si>
  <si>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</si>
  <si>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</si>
  <si>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</si>
  <si>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</si>
  <si>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</si>
  <si>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</si>
  <si>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</si>
  <si>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</si>
  <si>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</si>
  <si>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</si>
  <si>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</si>
  <si>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</si>
  <si>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</si>
  <si>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</si>
  <si>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</si>
  <si>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</si>
  <si>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</si>
  <si>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</si>
  <si>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</si>
  <si>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</si>
  <si>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</si>
  <si>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</si>
  <si>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</si>
  <si>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</si>
  <si>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</si>
  <si>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</si>
  <si>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</si>
  <si>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</si>
  <si>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</si>
  <si>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</si>
  <si>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</si>
  <si>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</si>
  <si>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</si>
  <si>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</si>
  <si>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</si>
  <si>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</si>
  <si>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</si>
  <si>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</si>
  <si>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</si>
  <si>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</si>
  <si>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</si>
  <si>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</si>
  <si>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</si>
  <si>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</si>
  <si>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</si>
  <si>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</si>
  <si>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</si>
  <si>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</si>
  <si>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</si>
  <si>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</si>
  <si>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</si>
  <si>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</si>
  <si>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</si>
  <si>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</si>
  <si>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</si>
  <si>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</si>
  <si>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</si>
  <si>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</si>
  <si>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</si>
  <si>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</si>
  <si>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</si>
  <si>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</si>
  <si>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</si>
  <si>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</si>
  <si>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</si>
  <si>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</si>
  <si>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</si>
  <si>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</si>
  <si>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</si>
  <si>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</si>
  <si>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</si>
  <si>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</si>
  <si>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</si>
  <si>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</si>
  <si>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</si>
  <si>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</si>
  <si>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</si>
  <si>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</si>
  <si>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</si>
  <si>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</si>
  <si>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</si>
  <si>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</si>
  <si>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</si>
  <si>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</si>
  <si>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</si>
  <si>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</si>
  <si>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</si>
  <si>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</si>
  <si>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</si>
  <si>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</si>
  <si>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</si>
  <si>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</si>
  <si>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</si>
  <si>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</si>
  <si>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</si>
  <si>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</si>
  <si>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</si>
  <si>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</si>
  <si>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</si>
  <si>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</si>
  <si>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</si>
  <si>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</si>
  <si>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</si>
  <si>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</si>
  <si>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</si>
  <si>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</si>
  <si>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</si>
  <si>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</si>
  <si>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</si>
  <si>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</si>
  <si>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</si>
  <si>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</si>
  <si>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</si>
  <si>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</si>
  <si>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</si>
  <si>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</si>
  <si>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</si>
  <si>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</si>
  <si>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</si>
  <si>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</si>
  <si>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</si>
  <si>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</si>
  <si>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</si>
  <si>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</si>
  <si>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</si>
  <si>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</si>
  <si>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</si>
  <si>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</si>
  <si>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</si>
  <si>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</si>
  <si>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</si>
  <si>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</si>
  <si>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</si>
  <si>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</si>
  <si>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</si>
  <si>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</si>
  <si>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</si>
  <si>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</si>
  <si>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</si>
  <si>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</si>
  <si>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</si>
  <si>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</si>
  <si>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</si>
  <si>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</si>
  <si>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</si>
  <si>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</si>
  <si>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</si>
  <si>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</si>
  <si>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</si>
  <si>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</si>
  <si>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</si>
  <si>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</si>
  <si>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</si>
  <si>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</si>
  <si>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</si>
  <si>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</si>
  <si>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</si>
  <si>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</si>
  <si>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</si>
  <si>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</si>
  <si>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</si>
  <si>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</si>
  <si>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</si>
  <si>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</si>
  <si>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</si>
  <si>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</si>
  <si>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</si>
  <si>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</si>
  <si>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</si>
  <si>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</si>
  <si>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</si>
  <si>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</si>
  <si>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</si>
  <si>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</si>
  <si>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</si>
  <si>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</si>
  <si>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</si>
  <si>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</si>
  <si>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</si>
  <si>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</si>
  <si>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</si>
  <si>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</si>
  <si>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</si>
  <si>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</si>
  <si>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</si>
  <si>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</si>
  <si>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</si>
  <si>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</si>
  <si>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</si>
  <si>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</si>
  <si>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</si>
  <si>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</si>
  <si>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</si>
  <si>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</si>
  <si>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</si>
  <si>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</si>
  <si>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</si>
  <si>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</si>
  <si>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</si>
  <si>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</si>
  <si>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</si>
  <si>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</si>
  <si>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</si>
  <si>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</si>
  <si>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</si>
  <si>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</si>
  <si>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</si>
  <si>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</si>
  <si>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</si>
  <si>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</si>
  <si>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</si>
  <si>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</si>
  <si>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</si>
  <si>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</si>
  <si>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</si>
  <si>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</si>
  <si>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</si>
  <si>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</si>
  <si>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</si>
  <si>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</si>
  <si>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</si>
  <si>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</si>
  <si>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</si>
  <si>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</si>
  <si>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</si>
  <si>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</si>
  <si>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</si>
  <si>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</si>
  <si>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</si>
  <si>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</si>
  <si>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</si>
  <si>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</si>
  <si>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</si>
  <si>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</si>
  <si>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</si>
  <si>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</si>
  <si>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</si>
  <si>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</si>
  <si>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</si>
  <si>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</si>
  <si>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</si>
  <si>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</si>
  <si>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</si>
  <si>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</si>
  <si>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</si>
  <si>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</si>
  <si>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</si>
  <si>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</si>
  <si>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</si>
  <si>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</si>
  <si>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</si>
  <si>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</si>
  <si>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</si>
  <si>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</si>
  <si>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</si>
  <si>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</si>
  <si>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</si>
  <si>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</si>
  <si>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</si>
  <si>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</si>
  <si>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</si>
  <si>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</si>
  <si>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</si>
  <si>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</si>
  <si>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</si>
  <si>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</si>
  <si>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</si>
  <si>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</si>
  <si>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</si>
  <si>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</si>
  <si>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</si>
  <si>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</si>
  <si>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</si>
  <si>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</si>
  <si>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</si>
  <si>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</si>
  <si>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</si>
  <si>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</si>
  <si>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</si>
  <si>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</si>
  <si>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</si>
  <si>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</si>
  <si>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</si>
  <si>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</si>
  <si>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</si>
  <si>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</si>
  <si>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</si>
  <si>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</si>
  <si>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</si>
  <si>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</si>
  <si>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</si>
  <si>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</si>
  <si>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</si>
  <si>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</si>
  <si>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</si>
  <si>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</si>
  <si>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</si>
  <si>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</si>
  <si>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</si>
  <si>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</si>
  <si>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</si>
  <si>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</si>
  <si>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</si>
  <si>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</si>
  <si>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</si>
  <si>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</si>
  <si>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</si>
  <si>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</si>
  <si>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</si>
  <si>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</si>
  <si>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</si>
  <si>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</si>
  <si>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</si>
  <si>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</si>
  <si>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</si>
  <si>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</si>
  <si>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</si>
  <si>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</si>
  <si>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</si>
  <si>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</si>
  <si>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</si>
  <si>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</si>
  <si>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</si>
  <si>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</si>
  <si>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</si>
  <si>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</si>
  <si>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</si>
  <si>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</si>
  <si>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</si>
  <si>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</si>
  <si>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</si>
  <si>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</si>
  <si>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</si>
  <si>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</si>
  <si>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</si>
  <si>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</si>
  <si>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</si>
  <si>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</si>
  <si>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</si>
  <si>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</si>
  <si>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</si>
  <si>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</si>
  <si>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</si>
  <si>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</si>
  <si>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</si>
  <si>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</si>
  <si>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</si>
  <si>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</si>
  <si>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</si>
  <si>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</si>
  <si>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</si>
  <si>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</si>
  <si>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</si>
  <si>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</si>
  <si>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</si>
  <si>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</si>
  <si>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</si>
  <si>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</si>
  <si>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</si>
  <si>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</si>
  <si>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</si>
  <si>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</si>
  <si>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</si>
  <si>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</si>
  <si>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</si>
  <si>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</si>
  <si>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</si>
  <si>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</si>
  <si>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</si>
  <si>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</si>
  <si>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</si>
  <si>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</si>
  <si>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</si>
  <si>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</si>
  <si>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</si>
  <si>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</si>
  <si>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</si>
  <si>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</si>
  <si>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</si>
  <si>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</si>
  <si>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</si>
  <si>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</si>
  <si>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</si>
  <si>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</si>
  <si>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</si>
  <si>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</si>
  <si>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</si>
  <si>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</si>
  <si>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</si>
  <si>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</si>
  <si>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</si>
  <si>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</si>
  <si>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</si>
  <si>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</si>
  <si>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</si>
  <si>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</si>
  <si>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</si>
  <si>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</si>
  <si>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</si>
  <si>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</si>
  <si>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</si>
  <si>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</si>
  <si>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</si>
  <si>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</si>
  <si>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</si>
  <si>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</si>
  <si>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</si>
  <si>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</si>
  <si>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</si>
  <si>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</si>
  <si>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</si>
  <si>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</si>
  <si>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</si>
  <si>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</si>
  <si>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</si>
  <si>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</si>
  <si>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</si>
  <si>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</si>
  <si>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</si>
  <si>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</si>
  <si>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</si>
  <si>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</si>
  <si>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</si>
  <si>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</si>
  <si>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</si>
  <si>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</si>
  <si>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</si>
  <si>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</si>
  <si>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</si>
  <si>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</si>
  <si>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</si>
  <si>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</si>
  <si>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</si>
  <si>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</si>
  <si>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</si>
  <si>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</si>
  <si>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</si>
  <si>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</si>
  <si>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</si>
  <si>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</si>
  <si>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</si>
  <si>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</si>
  <si>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</si>
  <si>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</si>
  <si>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</si>
  <si>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</si>
  <si>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</si>
  <si>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</si>
  <si>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</si>
  <si>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</si>
  <si>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</si>
  <si>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</si>
  <si>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</si>
  <si>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</si>
  <si>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</si>
  <si>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</si>
  <si>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</si>
  <si>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</si>
  <si>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</si>
  <si>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</si>
  <si>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</si>
  <si>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</si>
  <si>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</si>
  <si>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</si>
  <si>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</si>
  <si>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</si>
  <si>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</si>
  <si>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</si>
  <si>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</si>
  <si>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</si>
  <si>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</si>
  <si>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</si>
  <si>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</si>
  <si>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</si>
  <si>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</si>
  <si>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</si>
  <si>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</si>
  <si>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</si>
  <si>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</si>
  <si>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</si>
  <si>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</si>
  <si>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</si>
  <si>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</si>
  <si>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</si>
  <si>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</si>
  <si>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</si>
  <si>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</si>
  <si>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</si>
  <si>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</si>
  <si>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</si>
  <si>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</si>
  <si>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</si>
  <si>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</si>
  <si>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</si>
  <si>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</si>
  <si>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</si>
  <si>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</si>
  <si>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</si>
  <si>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</si>
  <si>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</si>
  <si>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</si>
  <si>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</si>
  <si>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</si>
  <si>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</si>
  <si>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</si>
  <si>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</si>
  <si>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</si>
  <si>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</si>
  <si>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</si>
  <si>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</si>
  <si>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</si>
  <si>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</si>
  <si>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</si>
  <si>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</si>
  <si>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</si>
  <si>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</si>
  <si>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</si>
  <si>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</si>
  <si>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</si>
  <si>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</si>
  <si>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</si>
  <si>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</si>
  <si>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</si>
  <si>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</si>
  <si>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</si>
  <si>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</si>
  <si>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</si>
  <si>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</si>
  <si>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</si>
  <si>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</si>
  <si>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</si>
  <si>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</si>
  <si>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</si>
  <si>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</si>
  <si>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</si>
  <si>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</si>
  <si>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</si>
  <si>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</si>
  <si>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</si>
  <si>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</si>
  <si>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</si>
  <si>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</si>
  <si>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</si>
  <si>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</si>
  <si>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</si>
  <si>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</si>
  <si>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</si>
  <si>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</si>
  <si>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</si>
  <si>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</si>
  <si>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</si>
  <si>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</si>
  <si>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</si>
  <si>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</si>
  <si>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</si>
  <si>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</si>
  <si>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</si>
  <si>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</si>
  <si>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</si>
  <si>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</si>
  <si>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</si>
  <si>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</si>
  <si>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</si>
  <si>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</si>
  <si>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</si>
  <si>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</si>
  <si>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</si>
  <si>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</si>
  <si>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</si>
  <si>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</si>
  <si>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</si>
  <si>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</si>
  <si>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</si>
  <si>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</si>
  <si>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</si>
  <si>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</si>
  <si>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</si>
  <si>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</si>
  <si>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</si>
  <si>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</si>
  <si>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</si>
  <si>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</si>
  <si>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</si>
  <si>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</si>
  <si>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</si>
  <si>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</si>
  <si>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</si>
  <si>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</si>
  <si>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</si>
  <si>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</si>
  <si>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</si>
  <si>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</si>
  <si>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</si>
  <si>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</si>
  <si>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</si>
  <si>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</si>
  <si>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</si>
  <si>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</si>
  <si>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</si>
  <si>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</si>
  <si>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</si>
  <si>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</si>
  <si>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</si>
  <si>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</si>
  <si>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</si>
  <si>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</si>
  <si>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</si>
  <si>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</si>
  <si>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</si>
  <si>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</si>
  <si>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</si>
  <si>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</si>
  <si>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</si>
  <si>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</si>
  <si>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</si>
  <si>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</si>
  <si>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</si>
  <si>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</si>
  <si>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</si>
  <si>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</si>
  <si>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</si>
  <si>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</si>
  <si>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</si>
  <si>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</si>
  <si>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</si>
  <si>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</si>
  <si>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</si>
  <si>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</si>
  <si>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</si>
  <si>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</si>
  <si>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</si>
  <si>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</si>
  <si>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</si>
  <si>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</si>
  <si>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</si>
  <si>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</si>
  <si>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</si>
  <si>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</si>
  <si>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</si>
  <si>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</si>
  <si>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</si>
  <si>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</si>
  <si>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</si>
  <si>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</si>
  <si>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</si>
  <si>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</si>
  <si>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</si>
  <si>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</si>
  <si>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</si>
  <si>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</si>
  <si>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</si>
  <si>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</si>
  <si>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</si>
  <si>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</si>
  <si>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</si>
  <si>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</si>
  <si>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</si>
  <si>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</si>
  <si>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</si>
  <si>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</si>
  <si>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</si>
  <si>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</si>
  <si>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</si>
  <si>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</si>
  <si>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</si>
  <si>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</si>
  <si>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</si>
  <si>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</si>
  <si>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</si>
  <si>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</si>
  <si>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</si>
  <si>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</si>
  <si>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</si>
  <si>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</si>
  <si>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</si>
  <si>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</si>
  <si>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</si>
  <si>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</si>
  <si>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</si>
  <si>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</si>
  <si>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</si>
  <si>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</si>
  <si>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</si>
  <si>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</si>
  <si>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</si>
  <si>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</si>
  <si>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</si>
  <si>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</si>
  <si>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</si>
  <si>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</si>
  <si>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</si>
  <si>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</si>
  <si>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</si>
  <si>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</si>
  <si>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</si>
  <si>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</si>
  <si>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</si>
  <si>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</si>
  <si>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</si>
  <si>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</si>
  <si>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</si>
  <si>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</si>
  <si>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</si>
  <si>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</si>
  <si>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</si>
  <si>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</si>
  <si>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</si>
  <si>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</si>
  <si>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</si>
  <si>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</si>
  <si>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</si>
  <si>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</si>
  <si>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</si>
  <si>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</si>
  <si>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</si>
  <si>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</si>
  <si>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</si>
  <si>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</si>
  <si>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</si>
  <si>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</si>
  <si>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</si>
  <si>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</si>
  <si>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</si>
  <si>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</si>
  <si>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</si>
  <si>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</si>
  <si>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</si>
  <si>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</si>
  <si>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</si>
  <si>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</si>
  <si>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</si>
  <si>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</si>
  <si>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</si>
  <si>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</si>
  <si>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</si>
  <si>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</si>
  <si>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</si>
  <si>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</si>
  <si>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</si>
  <si>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</si>
  <si>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</si>
  <si>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</si>
  <si>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</si>
  <si>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</si>
  <si>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</si>
  <si>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</si>
  <si>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</si>
  <si>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</si>
  <si>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</si>
  <si>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</si>
  <si>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</si>
  <si>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</si>
  <si>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</si>
  <si>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</si>
  <si>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</si>
  <si>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</si>
  <si>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</si>
  <si>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</si>
  <si>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</si>
  <si>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</si>
  <si>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</si>
  <si>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</si>
  <si>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</si>
  <si>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</si>
  <si>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</si>
  <si>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</si>
  <si>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</si>
  <si>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</si>
  <si>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</si>
  <si>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</si>
  <si>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</si>
  <si>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</si>
  <si>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</si>
  <si>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</si>
  <si>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</si>
  <si>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</si>
  <si>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</si>
  <si>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</si>
  <si>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</si>
  <si>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</si>
  <si>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</si>
  <si>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</si>
  <si>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</si>
  <si>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</si>
  <si>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</si>
  <si>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</si>
  <si>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</si>
  <si>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</si>
  <si>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</si>
  <si>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</si>
  <si>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</si>
  <si>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</si>
  <si>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</si>
  <si>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</si>
  <si>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</si>
  <si>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</si>
  <si>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</si>
  <si>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</si>
  <si>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</si>
  <si>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</si>
  <si>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</si>
  <si>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</si>
  <si>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</si>
  <si>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</si>
  <si>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</si>
  <si>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</si>
  <si>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</si>
  <si>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</si>
  <si>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</si>
  <si>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</si>
  <si>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</si>
  <si>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</si>
  <si>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</si>
  <si>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</si>
  <si>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</si>
  <si>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</si>
  <si>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</si>
  <si>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</si>
  <si>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</si>
  <si>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</si>
  <si>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</si>
  <si>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</si>
  <si>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</si>
  <si>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</si>
  <si>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</si>
  <si>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</si>
  <si>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</si>
  <si>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</si>
  <si>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</si>
  <si>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</si>
  <si>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</si>
  <si>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</si>
  <si>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</si>
  <si>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</si>
  <si>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</si>
  <si>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</si>
  <si>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</si>
  <si>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</si>
  <si>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</si>
  <si>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</si>
  <si>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</si>
  <si>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</si>
  <si>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</si>
  <si>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</si>
  <si>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</si>
  <si>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</si>
  <si>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</si>
  <si>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</si>
  <si>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</si>
  <si>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</si>
  <si>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</si>
  <si>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</si>
  <si>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</si>
  <si>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</si>
  <si>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</si>
  <si>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</si>
  <si>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</si>
  <si>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</si>
  <si>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</si>
  <si>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</si>
  <si>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</si>
  <si>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</si>
  <si>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</si>
  <si>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</si>
  <si>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</si>
  <si>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</si>
  <si>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</si>
  <si>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</si>
  <si>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</si>
  <si>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</si>
  <si>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</si>
  <si>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</si>
  <si>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</si>
  <si>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</si>
  <si>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</si>
  <si>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</si>
  <si>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</si>
  <si>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</si>
  <si>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</si>
  <si>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</si>
  <si>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</si>
  <si>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</si>
  <si>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</si>
  <si>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</si>
  <si>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</si>
  <si>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</si>
  <si>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</si>
  <si>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</si>
  <si>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</si>
  <si>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</si>
  <si>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</si>
  <si>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</si>
  <si>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</si>
  <si>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</si>
  <si>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</si>
  <si>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</si>
  <si>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</si>
  <si>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</si>
  <si>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</si>
  <si>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</si>
  <si>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</si>
  <si>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</si>
  <si>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</si>
  <si>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</si>
  <si>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</si>
  <si>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</si>
  <si>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</si>
  <si>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</si>
  <si>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</si>
  <si>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</si>
  <si>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</si>
  <si>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</si>
  <si>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</si>
  <si>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</si>
  <si>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</si>
  <si>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</si>
  <si>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</si>
  <si>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</si>
  <si>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</si>
  <si>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</si>
  <si>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</si>
  <si>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</si>
  <si>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</si>
  <si>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</si>
  <si>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</si>
  <si>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</si>
  <si>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</si>
  <si>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</si>
  <si>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</si>
  <si>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</si>
  <si>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</si>
  <si>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</si>
  <si>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</si>
  <si>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</si>
  <si>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</si>
  <si>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</si>
  <si>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</si>
  <si>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</si>
  <si>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</si>
  <si>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</si>
  <si>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</si>
  <si>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</si>
  <si>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</si>
  <si>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</si>
  <si>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</si>
  <si>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</si>
  <si>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</si>
  <si>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</si>
  <si>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</si>
  <si>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</si>
  <si>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</si>
  <si>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</si>
  <si>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</si>
  <si>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</si>
  <si>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</si>
  <si>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</si>
  <si>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</si>
  <si>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</si>
  <si>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</si>
  <si>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</si>
  <si>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</si>
  <si>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</si>
  <si>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</si>
  <si>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</si>
  <si>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</si>
  <si>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</si>
  <si>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</si>
  <si>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</si>
  <si>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</si>
  <si>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</si>
  <si>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</si>
  <si>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</si>
  <si>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</si>
  <si>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</si>
  <si>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</si>
  <si>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</si>
  <si>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</si>
  <si>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</si>
  <si>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</si>
  <si>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</si>
  <si>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</si>
  <si>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</si>
  <si>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</si>
  <si>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</si>
  <si>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</si>
  <si>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</si>
  <si>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</si>
  <si>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</si>
  <si>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</si>
  <si>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</si>
  <si>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</si>
  <si>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</si>
  <si>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</si>
  <si>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</si>
  <si>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</si>
  <si>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</si>
  <si>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</si>
  <si>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</si>
  <si>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</si>
  <si>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</si>
  <si>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</si>
  <si>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</si>
  <si>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</si>
  <si>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</si>
  <si>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</si>
  <si>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</si>
  <si>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</si>
  <si>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</si>
  <si>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</si>
  <si>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</si>
  <si>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</si>
  <si>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</si>
  <si>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</si>
  <si>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</si>
  <si>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</si>
  <si>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</si>
  <si>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</si>
  <si>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</si>
  <si>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</si>
  <si>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</si>
  <si>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</si>
  <si>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</si>
  <si>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</si>
  <si>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</si>
  <si>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</si>
  <si>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</si>
  <si>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</si>
  <si>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</si>
  <si>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</si>
  <si>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</si>
  <si>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</si>
  <si>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</si>
  <si>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</si>
  <si>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</si>
  <si>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</si>
  <si>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</si>
  <si>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</si>
  <si>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</si>
  <si>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</si>
  <si>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</si>
  <si>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</si>
  <si>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</si>
  <si>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</si>
  <si>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</si>
  <si>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</si>
  <si>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</si>
  <si>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</si>
  <si>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</si>
  <si>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</si>
  <si>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</si>
  <si>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</si>
  <si>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</si>
  <si>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</si>
  <si>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</si>
  <si>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</si>
  <si>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</si>
  <si>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</si>
  <si>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</si>
  <si>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</si>
  <si>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</si>
  <si>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</si>
  <si>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</si>
  <si>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</si>
  <si>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</si>
  <si>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</si>
  <si>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</si>
  <si>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</si>
  <si>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</si>
  <si>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</si>
  <si>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</si>
  <si>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</si>
  <si>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</si>
  <si>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</si>
  <si>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</si>
  <si>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</si>
  <si>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</si>
  <si>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</si>
  <si>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</si>
  <si>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</si>
  <si>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</si>
  <si>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</si>
  <si>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</si>
  <si>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</si>
  <si>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</si>
  <si>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</si>
  <si>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</si>
  <si>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</si>
  <si>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</si>
  <si>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</si>
  <si>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</si>
  <si>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</si>
  <si>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</si>
  <si>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</si>
  <si>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</si>
  <si>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</si>
  <si>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</si>
  <si>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</si>
  <si>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</si>
  <si>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</si>
  <si>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</si>
  <si>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</si>
  <si>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</si>
  <si>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</si>
  <si>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</si>
  <si>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</si>
  <si>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</si>
  <si>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</si>
  <si>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</si>
  <si>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</si>
  <si>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</si>
  <si>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</si>
  <si>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</si>
  <si>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</si>
  <si>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</si>
  <si>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</si>
  <si>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</si>
  <si>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</si>
  <si>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</si>
  <si>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</si>
  <si>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</si>
  <si>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</si>
  <si>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</si>
  <si>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</si>
  <si>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</si>
  <si>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</si>
  <si>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</si>
  <si>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</si>
  <si>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</si>
  <si>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</si>
  <si>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</si>
  <si>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</si>
  <si>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</si>
  <si>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</si>
  <si>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</si>
  <si>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</si>
  <si>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</si>
  <si>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</si>
  <si>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</si>
  <si>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</si>
  <si>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</si>
  <si>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</si>
  <si>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</si>
  <si>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</si>
  <si>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</si>
  <si>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</si>
  <si>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</si>
  <si>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</si>
  <si>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</si>
  <si>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</si>
  <si>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</si>
  <si>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</si>
  <si>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</si>
  <si>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</si>
  <si>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</si>
  <si>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</si>
  <si>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</si>
  <si>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</si>
  <si>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</si>
  <si>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</si>
  <si>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</si>
  <si>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</si>
  <si>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</si>
  <si>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</si>
  <si>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</si>
  <si>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</si>
  <si>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</si>
  <si>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</si>
  <si>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</si>
  <si>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</si>
  <si>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</si>
  <si>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</si>
  <si>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</si>
  <si>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</si>
  <si>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</si>
  <si>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</si>
  <si>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</si>
  <si>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</si>
  <si>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</si>
  <si>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</si>
  <si>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</si>
  <si>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</si>
  <si>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</si>
  <si>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</si>
  <si>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</si>
  <si>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</si>
  <si>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</si>
  <si>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</si>
  <si>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</si>
  <si>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</si>
  <si>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</si>
  <si>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</si>
  <si>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</si>
  <si>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</si>
  <si>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</si>
  <si>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</si>
  <si>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</si>
  <si>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</si>
  <si>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</si>
  <si>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</si>
  <si>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</si>
  <si>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</si>
  <si>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</si>
  <si>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</si>
  <si>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</si>
  <si>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</si>
  <si>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</si>
  <si>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</si>
  <si>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</si>
  <si>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</si>
  <si>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</si>
  <si>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</si>
  <si>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</si>
  <si>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</si>
  <si>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</si>
  <si>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</si>
  <si>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</si>
  <si>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</si>
  <si>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</si>
  <si>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</si>
  <si>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</si>
  <si>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</si>
  <si>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</si>
  <si>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</si>
  <si>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</si>
  <si>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</si>
  <si>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</si>
  <si>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</si>
  <si>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</si>
  <si>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</si>
  <si>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</si>
  <si>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</si>
  <si>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</si>
  <si>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</si>
  <si>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</si>
  <si>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</si>
  <si>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</si>
  <si>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</si>
  <si>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</si>
  <si>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</si>
  <si>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</si>
  <si>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</si>
  <si>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</si>
  <si>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</si>
  <si>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</si>
  <si>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</si>
  <si>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</si>
  <si>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</si>
  <si>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</si>
  <si>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</si>
  <si>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</si>
  <si>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</si>
  <si>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</si>
  <si>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</si>
  <si>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</si>
  <si>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</si>
  <si>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</si>
  <si>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</si>
  <si>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</si>
  <si>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</si>
  <si>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</si>
  <si>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</si>
  <si>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</si>
  <si>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</si>
  <si>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</si>
  <si>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</si>
  <si>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</si>
  <si>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</si>
  <si>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</si>
  <si>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</si>
  <si>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</si>
  <si>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</si>
  <si>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</si>
  <si>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</si>
  <si>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</si>
  <si>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</si>
  <si>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</si>
  <si>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</si>
  <si>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</si>
  <si>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</si>
  <si>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</si>
  <si>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</si>
  <si>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</si>
  <si>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</si>
  <si>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</si>
  <si>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</si>
  <si>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</si>
  <si>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</si>
  <si>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</si>
  <si>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</si>
  <si>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</si>
  <si>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</si>
  <si>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</si>
  <si>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</si>
  <si>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</si>
  <si>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</si>
  <si>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</si>
  <si>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</si>
  <si>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</si>
  <si>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</si>
  <si>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</si>
  <si>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</si>
  <si>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</si>
  <si>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</si>
  <si>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</si>
  <si>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</si>
  <si>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</si>
  <si>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</si>
  <si>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</si>
  <si>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</si>
  <si>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</si>
  <si>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</si>
  <si>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</si>
  <si>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</si>
  <si>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</si>
  <si>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</si>
  <si>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</si>
  <si>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</si>
  <si>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</si>
  <si>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</si>
  <si>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</si>
  <si>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</si>
  <si>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</si>
  <si>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</si>
  <si>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</si>
  <si>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</si>
  <si>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</si>
  <si>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</si>
  <si>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</si>
  <si>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</si>
  <si>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</si>
  <si>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</si>
  <si>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</si>
  <si>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</si>
  <si>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</si>
  <si>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</si>
  <si>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</si>
  <si>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</si>
  <si>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</si>
  <si>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</si>
  <si>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</si>
  <si>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</si>
  <si>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</si>
  <si>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</si>
  <si>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</si>
  <si>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</si>
  <si>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</si>
  <si>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</si>
  <si>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</si>
  <si>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</si>
  <si>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</si>
  <si>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</si>
  <si>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</si>
  <si>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</si>
  <si>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</si>
  <si>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</si>
  <si>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</si>
  <si>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</si>
  <si>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</si>
  <si>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</si>
  <si>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</si>
  <si>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</si>
  <si>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</si>
  <si>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</si>
  <si>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</si>
  <si>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</si>
  <si>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</si>
  <si>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</si>
  <si>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</si>
  <si>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</si>
  <si>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</si>
  <si>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</si>
  <si>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</si>
  <si>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</si>
  <si>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</si>
  <si>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</si>
  <si>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</si>
  <si>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</si>
  <si>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</si>
  <si>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</si>
  <si>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</si>
  <si>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</si>
  <si>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</si>
  <si>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</si>
  <si>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</si>
  <si>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</si>
  <si>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</si>
  <si>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</si>
  <si>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</si>
  <si>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</si>
  <si>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</si>
  <si>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</si>
  <si>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</si>
  <si>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</si>
  <si>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</si>
  <si>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</si>
  <si>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</si>
  <si>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</si>
  <si>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</si>
  <si>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</si>
  <si>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</si>
  <si>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</si>
  <si>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</si>
  <si>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</si>
  <si>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</si>
  <si>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</si>
  <si>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</si>
  <si>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</si>
  <si>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</si>
  <si>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</si>
  <si>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</si>
  <si>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</si>
  <si>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</si>
  <si>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</si>
  <si>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</si>
  <si>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</si>
  <si>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</si>
  <si>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</si>
  <si>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</si>
  <si>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</si>
  <si>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</si>
  <si>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</si>
  <si>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</si>
  <si>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</si>
  <si>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</si>
  <si>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</si>
  <si>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</si>
  <si>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</si>
  <si>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</si>
  <si>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</si>
  <si>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</si>
  <si>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</si>
  <si>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</si>
  <si>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</si>
  <si>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</si>
  <si>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</si>
  <si>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</si>
  <si>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</si>
  <si>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</si>
  <si>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</si>
  <si>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</si>
  <si>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</si>
  <si>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</si>
  <si>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</si>
  <si>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</si>
  <si>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</si>
  <si>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</si>
  <si>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</si>
  <si>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</si>
  <si>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</si>
  <si>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</si>
  <si>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</si>
  <si>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</si>
  <si>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</si>
  <si>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</si>
  <si>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</si>
  <si>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</si>
  <si>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</si>
  <si>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</si>
  <si>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</si>
  <si>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</si>
  <si>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</si>
  <si>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</si>
  <si>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</si>
  <si>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</si>
  <si>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</si>
  <si>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</si>
  <si>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</si>
  <si>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</si>
  <si>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</si>
  <si>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</si>
  <si>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</si>
  <si>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</si>
  <si>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</si>
  <si>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</si>
  <si>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</si>
  <si>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</si>
  <si>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</si>
  <si>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</si>
  <si>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</si>
  <si>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</si>
  <si>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</si>
  <si>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</si>
  <si>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</si>
  <si>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</si>
  <si>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</si>
  <si>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</si>
  <si>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</si>
  <si>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</si>
  <si>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</si>
  <si>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</si>
  <si>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</si>
  <si>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</si>
  <si>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</si>
  <si>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</si>
  <si>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</si>
  <si>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</si>
  <si>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</si>
  <si>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</si>
  <si>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</si>
  <si>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</si>
  <si>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</si>
  <si>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</si>
  <si>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</si>
  <si>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</si>
  <si>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</si>
  <si>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</si>
  <si>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</si>
  <si>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</si>
  <si>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</si>
  <si>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</si>
  <si>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</si>
  <si>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</si>
  <si>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</si>
  <si>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</si>
  <si>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</si>
  <si>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</si>
  <si>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</si>
  <si>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</si>
  <si>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</si>
  <si>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</si>
  <si>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</si>
  <si>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</si>
  <si>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</si>
  <si>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</si>
  <si>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</si>
  <si>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</si>
  <si>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</si>
  <si>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</si>
  <si>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</si>
  <si>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</si>
  <si>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</si>
  <si>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</si>
  <si>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</si>
  <si>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</si>
  <si>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</si>
  <si>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</si>
  <si>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</si>
  <si>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</si>
  <si>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</si>
  <si>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</si>
  <si>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</si>
  <si>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</si>
  <si>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</si>
  <si>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</si>
  <si>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</si>
  <si>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</si>
  <si>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</si>
  <si>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</si>
  <si>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</si>
  <si>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</si>
  <si>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</si>
  <si>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</si>
  <si>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</si>
  <si>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</si>
  <si>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</si>
  <si>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</si>
  <si>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</si>
  <si>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</si>
  <si>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</si>
  <si>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</si>
  <si>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</si>
  <si>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</si>
  <si>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</si>
  <si>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</si>
  <si>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</si>
  <si>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</si>
  <si>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</si>
  <si>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</si>
  <si>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</si>
  <si>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</si>
  <si>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</si>
  <si>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</si>
  <si>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</si>
  <si>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</si>
  <si>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</si>
  <si>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</si>
  <si>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</si>
  <si>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</si>
  <si>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</si>
  <si>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</si>
  <si>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</si>
  <si>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</si>
  <si>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</si>
  <si>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</si>
  <si>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</si>
  <si>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</si>
  <si>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</si>
  <si>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</si>
  <si>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</si>
  <si>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</si>
  <si>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</si>
  <si>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</si>
  <si>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</si>
  <si>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</si>
  <si>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</si>
  <si>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</si>
  <si>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</si>
  <si>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</si>
  <si>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</si>
  <si>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</si>
  <si>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</si>
  <si>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</si>
  <si>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</si>
  <si>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</si>
  <si>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</si>
  <si>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</si>
  <si>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</si>
  <si>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</si>
  <si>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</si>
  <si>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</si>
  <si>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</si>
  <si>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</si>
  <si>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</si>
  <si>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</si>
  <si>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</si>
  <si>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</si>
  <si>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</si>
  <si>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</si>
  <si>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</si>
  <si>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</si>
  <si>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</si>
  <si>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</si>
  <si>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</si>
  <si>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</si>
  <si>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</si>
  <si>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</si>
  <si>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</si>
  <si>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</si>
  <si>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</si>
  <si>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</si>
  <si>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</si>
  <si>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</si>
  <si>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</si>
  <si>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</si>
  <si>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</si>
  <si>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</si>
  <si>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</si>
  <si>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</si>
  <si>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</si>
  <si>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</si>
  <si>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</si>
  <si>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</si>
  <si>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</si>
  <si>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</si>
  <si>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</si>
  <si>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</si>
  <si>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</si>
  <si>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</si>
  <si>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</si>
  <si>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</si>
  <si>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</si>
  <si>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</si>
  <si>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</si>
  <si>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</si>
  <si>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</si>
  <si>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</si>
  <si>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</si>
  <si>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</si>
  <si>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</si>
  <si>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</si>
  <si>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</si>
  <si>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</si>
  <si>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</si>
  <si>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</si>
  <si>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</si>
  <si>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</si>
  <si>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</si>
  <si>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</si>
  <si>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</si>
  <si>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</si>
  <si>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</si>
  <si>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</si>
  <si>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</si>
  <si>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</si>
  <si>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</si>
  <si>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</si>
  <si>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</si>
  <si>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</si>
  <si>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</si>
  <si>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</si>
  <si>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</si>
  <si>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</si>
  <si>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</si>
  <si>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</si>
  <si>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</si>
  <si>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</si>
  <si>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</si>
  <si>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</si>
  <si>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</si>
  <si>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</si>
  <si>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</si>
  <si>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</si>
  <si>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</si>
  <si>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</si>
  <si>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</si>
  <si>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</si>
  <si>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</si>
  <si>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</si>
  <si>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</si>
  <si>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</si>
  <si>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</si>
  <si>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</si>
  <si>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</si>
  <si>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</si>
  <si>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</si>
  <si>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</si>
  <si>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</si>
  <si>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</si>
  <si>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</si>
  <si>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</si>
  <si>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</si>
  <si>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</si>
  <si>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</si>
  <si>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</si>
  <si>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</si>
  <si>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</si>
  <si>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</si>
  <si>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</si>
  <si>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</si>
  <si>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</si>
  <si>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</si>
  <si>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</si>
  <si>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</si>
  <si>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</si>
  <si>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</si>
  <si>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</si>
  <si>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</si>
  <si>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</si>
  <si>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</si>
  <si>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</si>
  <si>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</si>
  <si>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</si>
  <si>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</si>
  <si>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</si>
  <si>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</si>
  <si>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</si>
  <si>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</si>
  <si>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</si>
  <si>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</si>
  <si>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</si>
  <si>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</si>
  <si>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</si>
  <si>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</si>
  <si>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</si>
  <si>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</si>
  <si>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</si>
  <si>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</si>
  <si>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</si>
  <si>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</si>
  <si>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</si>
  <si>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</si>
  <si>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</si>
  <si>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</si>
  <si>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</si>
  <si>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</si>
  <si>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</si>
  <si>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</si>
  <si>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</si>
  <si>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</si>
  <si>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</si>
  <si>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</si>
  <si>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</si>
  <si>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</si>
  <si>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</si>
  <si>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</si>
  <si>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</si>
  <si>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</si>
  <si>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</si>
  <si>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</si>
  <si>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</si>
  <si>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</si>
  <si>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</si>
  <si>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</si>
  <si>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</si>
  <si>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</si>
  <si>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</si>
  <si>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</si>
  <si>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</si>
  <si>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</si>
  <si>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</si>
  <si>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</si>
  <si>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</si>
  <si>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</si>
  <si>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</si>
  <si>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</si>
  <si>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</si>
  <si>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</si>
  <si>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</si>
  <si>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</si>
  <si>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</si>
  <si>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</si>
  <si>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</si>
  <si>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</si>
  <si>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</si>
  <si>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</si>
  <si>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</si>
  <si>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</si>
  <si>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</si>
  <si>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</si>
  <si>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</si>
  <si>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</si>
  <si>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</si>
  <si>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</si>
  <si>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</si>
  <si>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</si>
  <si>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</si>
  <si>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</si>
  <si>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</si>
  <si>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</si>
  <si>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</si>
  <si>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</si>
  <si>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</si>
  <si>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</si>
  <si>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</si>
  <si>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</si>
  <si>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</si>
  <si>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</si>
  <si>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</si>
  <si>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</si>
  <si>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</si>
  <si>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</si>
  <si>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</si>
  <si>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</si>
  <si>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</si>
  <si>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</si>
  <si>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</si>
  <si>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</si>
  <si>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</si>
  <si>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</si>
  <si>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</si>
  <si>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</si>
  <si>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</si>
  <si>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</si>
  <si>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</si>
  <si>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</si>
  <si>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</si>
  <si>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</si>
  <si>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</si>
  <si>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</si>
  <si>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</si>
  <si>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</si>
  <si>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</si>
  <si>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</si>
  <si>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</si>
  <si>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</si>
  <si>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</si>
  <si>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</si>
  <si>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</si>
  <si>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</si>
  <si>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</si>
  <si>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</si>
  <si>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</si>
  <si>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</si>
  <si>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</si>
  <si>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</si>
  <si>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</si>
  <si>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</si>
  <si>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</si>
  <si>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</si>
  <si>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</si>
  <si>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</si>
  <si>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</si>
  <si>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</si>
  <si>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</si>
  <si>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</si>
  <si>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</si>
  <si>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</si>
  <si>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</si>
  <si>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</si>
  <si>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</si>
  <si>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</si>
  <si>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</si>
  <si>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</si>
  <si>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</si>
  <si>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</si>
  <si>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</si>
  <si>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</si>
  <si>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</si>
  <si>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</si>
  <si>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</si>
  <si>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</si>
  <si>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</si>
  <si>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</si>
  <si>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</si>
  <si>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</si>
  <si>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</si>
  <si>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</si>
  <si>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</si>
  <si>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</si>
  <si>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</si>
  <si>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</si>
  <si>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</si>
  <si>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</si>
  <si>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</si>
  <si>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</si>
  <si>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</si>
  <si>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</si>
  <si>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</si>
  <si>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</si>
  <si>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</si>
  <si>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</si>
  <si>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</si>
  <si>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</si>
  <si>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</si>
  <si>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</si>
  <si>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</si>
  <si>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</si>
  <si>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</si>
  <si>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</si>
  <si>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</si>
  <si>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</si>
  <si>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</si>
  <si>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</si>
  <si>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</si>
  <si>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</si>
  <si>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</si>
  <si>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</si>
  <si>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</si>
  <si>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</si>
  <si>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</si>
  <si>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</si>
  <si>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</si>
  <si>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</si>
  <si>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</si>
  <si>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</si>
  <si>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</si>
  <si>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</si>
  <si>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</si>
  <si>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</si>
  <si>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</si>
  <si>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</si>
  <si>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</si>
  <si>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</si>
  <si>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</si>
  <si>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</si>
  <si>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</si>
  <si>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</si>
  <si>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</si>
  <si>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</si>
  <si>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</si>
  <si>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</si>
  <si>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</si>
  <si>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</si>
  <si>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</si>
  <si>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</si>
  <si>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</si>
  <si>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</si>
  <si>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</si>
  <si>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</si>
  <si>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</si>
  <si>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</si>
  <si>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</si>
  <si>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</si>
  <si>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</si>
  <si>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</si>
  <si>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</si>
  <si>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</si>
  <si>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</si>
  <si>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</si>
  <si>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</si>
  <si>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</si>
  <si>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</si>
  <si>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</si>
  <si>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</si>
  <si>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</si>
  <si>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</si>
  <si>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</si>
  <si>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</si>
  <si>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</si>
  <si>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</si>
  <si>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</si>
  <si>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</si>
  <si>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</si>
  <si>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</si>
  <si>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</si>
  <si>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</si>
  <si>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</si>
  <si>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</si>
  <si>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</si>
  <si>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</si>
  <si>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</si>
  <si>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</si>
  <si>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</si>
  <si>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</si>
  <si>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</si>
  <si>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</si>
  <si>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</si>
  <si>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</si>
  <si>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</si>
  <si>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</si>
  <si>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</si>
  <si>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</si>
  <si>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</si>
  <si>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</si>
  <si>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</si>
  <si>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</si>
  <si>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</si>
  <si>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</si>
  <si>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</si>
  <si>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</si>
  <si>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</si>
  <si>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</si>
  <si>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</si>
  <si>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</si>
  <si>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</si>
  <si>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</si>
  <si>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</si>
  <si>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</si>
  <si>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</si>
  <si>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</si>
  <si>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</si>
  <si>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</si>
  <si>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</si>
  <si>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</si>
  <si>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</si>
  <si>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</si>
  <si>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</si>
  <si>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</si>
  <si>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</si>
  <si>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</si>
  <si>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</si>
  <si>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</si>
  <si>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</si>
  <si>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</si>
  <si>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</si>
  <si>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</si>
  <si>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</si>
  <si>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</si>
  <si>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</si>
  <si>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</si>
  <si>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</si>
  <si>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</si>
  <si>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</si>
  <si>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</si>
  <si>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</si>
  <si>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</si>
  <si>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</si>
  <si>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</si>
  <si>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</si>
  <si>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</si>
  <si>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</si>
  <si>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</si>
  <si>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</si>
  <si>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</si>
  <si>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</si>
  <si>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</si>
  <si>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</si>
  <si>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</si>
  <si>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</si>
  <si>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</si>
  <si>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</si>
  <si>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</si>
  <si>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</si>
  <si>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</si>
  <si>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</si>
  <si>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</si>
  <si>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</si>
  <si>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</si>
  <si>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</si>
  <si>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</si>
  <si>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</si>
  <si>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</si>
  <si>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</si>
  <si>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</si>
  <si>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</si>
  <si>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</si>
  <si>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</si>
  <si>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</si>
  <si>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</si>
  <si>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</si>
  <si>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</si>
  <si>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</si>
  <si>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</si>
  <si>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</si>
  <si>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</si>
  <si>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</si>
  <si>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</si>
  <si>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</si>
  <si>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</si>
  <si>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</si>
  <si>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</si>
  <si>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</si>
  <si>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</si>
  <si>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</si>
  <si>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</si>
  <si>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</si>
  <si>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</si>
  <si>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</si>
  <si>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</si>
  <si>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</si>
  <si>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</si>
  <si>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</si>
  <si>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</si>
  <si>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</si>
  <si>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</si>
  <si>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</si>
  <si>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</si>
  <si>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</si>
  <si>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</si>
  <si>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</si>
  <si>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</si>
  <si>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</si>
  <si>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</si>
  <si>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</si>
  <si>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</si>
  <si>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</si>
  <si>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</si>
  <si>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</si>
  <si>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</si>
  <si>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</si>
  <si>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</si>
  <si>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</si>
  <si>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</si>
  <si>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</si>
  <si>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</si>
  <si>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</si>
  <si>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</si>
  <si>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</si>
  <si>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</si>
  <si>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</si>
  <si>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</si>
  <si>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</si>
  <si>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</si>
  <si>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</si>
  <si>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</si>
  <si>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</si>
  <si>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</si>
  <si>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</si>
  <si>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</si>
  <si>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</si>
  <si>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</si>
  <si>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</si>
  <si>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</si>
  <si>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</si>
  <si>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</si>
  <si>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</si>
  <si>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</si>
  <si>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</si>
  <si>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</si>
  <si>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</si>
  <si>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</si>
  <si>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</si>
  <si>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</si>
  <si>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</si>
  <si>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</si>
  <si>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</si>
  <si>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</si>
  <si>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</si>
  <si>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</si>
  <si>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</si>
  <si>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</si>
  <si>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</si>
  <si>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</si>
  <si>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</si>
  <si>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</si>
  <si>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</si>
  <si>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</si>
  <si>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</si>
  <si>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</si>
  <si>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</si>
  <si>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</si>
  <si>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</si>
  <si>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</si>
  <si>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</si>
  <si>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</si>
  <si>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</si>
  <si>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</si>
  <si>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</si>
  <si>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</si>
  <si>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</si>
  <si>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</si>
  <si>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</si>
  <si>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</si>
  <si>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</si>
  <si>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</si>
  <si>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</si>
  <si>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</si>
  <si>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</si>
  <si>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</si>
  <si>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</si>
  <si>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</si>
  <si>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</si>
  <si>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</si>
  <si>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</si>
  <si>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</si>
  <si>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</si>
  <si>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</si>
  <si>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</si>
  <si>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</si>
  <si>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</si>
  <si>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</si>
  <si>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</si>
  <si>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</si>
  <si>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</si>
  <si>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</si>
  <si>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</si>
  <si>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</si>
  <si>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</si>
  <si>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</si>
  <si>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</si>
  <si>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</si>
  <si>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</si>
  <si>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</si>
  <si>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</si>
  <si>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</si>
  <si>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</si>
  <si>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</si>
  <si>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</si>
  <si>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</si>
  <si>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</si>
  <si>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</si>
  <si>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</si>
  <si>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</si>
  <si>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</si>
  <si>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</si>
  <si>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</si>
  <si>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</si>
  <si>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</si>
  <si>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</si>
  <si>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</si>
  <si>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</si>
  <si>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</si>
  <si>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</si>
  <si>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</si>
  <si>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</si>
  <si>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</si>
  <si>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</si>
  <si>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</si>
  <si>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</si>
  <si>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</si>
  <si>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</si>
  <si>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</si>
  <si>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</si>
  <si>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</si>
  <si>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</si>
  <si>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</si>
  <si>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</si>
  <si>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</si>
  <si>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</si>
  <si>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</si>
  <si>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</si>
  <si>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</si>
  <si>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</si>
  <si>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</si>
  <si>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</si>
  <si>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</si>
  <si>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</si>
  <si>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</si>
  <si>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</si>
  <si>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</si>
  <si>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</si>
  <si>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</si>
  <si>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</si>
  <si>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</si>
  <si>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</si>
  <si>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</si>
  <si>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</si>
  <si>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</si>
  <si>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</si>
  <si>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</si>
  <si>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</si>
  <si>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</si>
  <si>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</si>
  <si>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</si>
  <si>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</si>
  <si>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</si>
  <si>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</si>
  <si>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</si>
  <si>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</si>
  <si>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</si>
  <si>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</si>
  <si>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</si>
  <si>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</si>
  <si>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</si>
  <si>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</si>
  <si>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</si>
  <si>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</si>
  <si>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</si>
  <si>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</si>
  <si>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</si>
  <si>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</si>
  <si>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</si>
  <si>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</si>
  <si>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</si>
  <si>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</si>
  <si>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</si>
  <si>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</si>
  <si>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</si>
  <si>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</si>
  <si>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</si>
  <si>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</si>
  <si>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</si>
  <si>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</si>
  <si>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</si>
  <si>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</si>
  <si>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</si>
  <si>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</si>
  <si>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</si>
  <si>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</si>
  <si>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</si>
  <si>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</si>
  <si>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</si>
  <si>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</si>
  <si>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</si>
  <si>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</si>
  <si>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</si>
  <si>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</si>
  <si>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</si>
  <si>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</si>
  <si>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</si>
  <si>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</si>
  <si>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</si>
  <si>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</si>
  <si>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</si>
  <si>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</si>
  <si>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</si>
  <si>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</si>
  <si>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</si>
  <si>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</si>
  <si>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</si>
  <si>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</si>
  <si>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</si>
  <si>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</si>
  <si>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</si>
  <si>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</si>
  <si>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</si>
  <si>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</si>
  <si>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</si>
  <si>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</si>
  <si>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</si>
  <si>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</si>
  <si>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</si>
  <si>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</si>
  <si>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</si>
  <si>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</si>
  <si>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</si>
  <si>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</si>
  <si>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</si>
  <si>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</si>
  <si>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</si>
  <si>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</si>
  <si>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</si>
  <si>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</si>
  <si>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</si>
  <si>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</si>
  <si>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</si>
  <si>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</si>
  <si>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</si>
  <si>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</si>
  <si>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</si>
  <si>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</si>
  <si>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</si>
  <si>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</si>
  <si>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</si>
  <si>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</si>
  <si>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</si>
  <si>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</si>
  <si>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</si>
  <si>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</si>
  <si>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</si>
  <si>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</si>
  <si>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</si>
  <si>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</si>
  <si>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</si>
  <si>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</si>
  <si>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</si>
  <si>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</si>
  <si>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</si>
  <si>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</si>
  <si>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</si>
  <si>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</si>
  <si>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</si>
  <si>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</si>
  <si>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</si>
  <si>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</si>
  <si>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</si>
  <si>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</si>
  <si>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</si>
  <si>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</si>
  <si>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</si>
  <si>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</si>
  <si>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</si>
  <si>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</si>
  <si>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</si>
  <si>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</si>
  <si>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</si>
  <si>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</si>
  <si>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</si>
  <si>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</si>
  <si>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</si>
  <si>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</si>
  <si>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</si>
  <si>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</si>
  <si>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</si>
  <si>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</si>
  <si>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</si>
  <si>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</si>
  <si>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</si>
  <si>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</si>
  <si>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</si>
  <si>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</si>
  <si>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</si>
  <si>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</si>
  <si>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</si>
  <si>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</si>
  <si>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</si>
  <si>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</si>
  <si>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</si>
  <si>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</si>
  <si>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</si>
  <si>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</si>
  <si>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</si>
  <si>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</si>
  <si>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</si>
  <si>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</si>
  <si>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</si>
  <si>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</si>
  <si>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</si>
  <si>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</si>
  <si>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</si>
  <si>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</si>
  <si>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</si>
  <si>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</si>
  <si>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</si>
  <si>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</si>
  <si>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</si>
  <si>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</si>
  <si>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</si>
  <si>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</si>
  <si>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</si>
  <si>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</si>
  <si>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</si>
  <si>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</si>
  <si>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</si>
  <si>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</si>
  <si>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</si>
  <si>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</si>
  <si>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</si>
  <si>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</si>
  <si>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</si>
  <si>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</si>
  <si>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</si>
  <si>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</si>
  <si>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</si>
  <si>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</si>
  <si>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</si>
  <si>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</si>
  <si>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</si>
  <si>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</si>
  <si>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</si>
  <si>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</si>
  <si>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</si>
  <si>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</si>
  <si>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</si>
  <si>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</si>
  <si>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</si>
  <si>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</si>
  <si>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</si>
  <si>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</si>
  <si>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</si>
  <si>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</si>
  <si>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</si>
  <si>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</si>
  <si>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</si>
  <si>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</si>
  <si>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</si>
  <si>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</si>
  <si>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</si>
  <si>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</si>
  <si>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</si>
  <si>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</si>
  <si>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</si>
  <si>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</si>
  <si>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</si>
  <si>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</si>
  <si>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</si>
  <si>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</si>
  <si>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</si>
  <si>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</si>
  <si>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</si>
  <si>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</si>
  <si>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</si>
  <si>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</si>
  <si>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</si>
  <si>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</si>
  <si>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</si>
  <si>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</si>
  <si>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</si>
  <si>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</si>
  <si>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</si>
  <si>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</si>
  <si>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</si>
  <si>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</si>
  <si>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</si>
  <si>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</si>
  <si>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</si>
  <si>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</si>
  <si>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</si>
  <si>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</si>
  <si>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</si>
  <si>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</si>
  <si>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</si>
  <si>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</si>
  <si>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</si>
  <si>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</si>
  <si>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</si>
  <si>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</si>
  <si>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</si>
  <si>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</si>
  <si>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</si>
  <si>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</si>
  <si>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</si>
  <si>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</si>
  <si>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</si>
  <si>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</si>
  <si>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</si>
  <si>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</si>
  <si>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</si>
  <si>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</si>
  <si>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</si>
  <si>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</si>
  <si>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</si>
  <si>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</si>
  <si>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</si>
  <si>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</si>
  <si>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</si>
  <si>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</si>
  <si>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</si>
  <si>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</si>
  <si>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</si>
  <si>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</si>
  <si>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</si>
  <si>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</si>
  <si>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</si>
  <si>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</si>
  <si>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</si>
  <si>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</si>
  <si>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</si>
  <si>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</si>
  <si>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</si>
  <si>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</si>
  <si>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</si>
  <si>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</si>
  <si>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</si>
  <si>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</si>
  <si>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</si>
  <si>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</si>
  <si>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</si>
  <si>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</si>
  <si>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</si>
  <si>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</si>
  <si>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</si>
  <si>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</si>
  <si>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</si>
  <si>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</si>
  <si>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</si>
  <si>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</si>
  <si>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</si>
  <si>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</si>
  <si>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</si>
  <si>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</si>
  <si>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</si>
  <si>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</si>
  <si>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</si>
  <si>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</si>
  <si>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</si>
  <si>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</si>
  <si>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</si>
  <si>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</si>
  <si>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</si>
  <si>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</si>
  <si>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</si>
  <si>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</si>
  <si>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</si>
  <si>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</si>
  <si>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</si>
  <si>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</si>
  <si>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</si>
  <si>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</si>
  <si>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</si>
  <si>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</si>
  <si>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</si>
  <si>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</si>
  <si>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</si>
  <si>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</si>
  <si>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</si>
  <si>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</si>
  <si>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</si>
  <si>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</si>
  <si>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</si>
  <si>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</si>
  <si>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</si>
  <si>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</si>
  <si>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</si>
  <si>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</si>
  <si>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</si>
  <si>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</si>
  <si>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</si>
  <si>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</si>
  <si>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</si>
  <si>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</si>
  <si>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</si>
  <si>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</si>
  <si>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</si>
  <si>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</si>
  <si>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</si>
  <si>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</si>
  <si>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</si>
  <si>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</si>
  <si>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</si>
  <si>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</si>
  <si>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</si>
  <si>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</si>
  <si>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</si>
  <si>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</si>
  <si>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</si>
  <si>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</si>
  <si>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</si>
  <si>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</si>
  <si>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</si>
  <si>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</si>
  <si>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</si>
  <si>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</si>
  <si>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</si>
  <si>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</si>
  <si>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</si>
  <si>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</si>
  <si>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</si>
  <si>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</si>
  <si>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</si>
  <si>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</si>
  <si>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</si>
  <si>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</si>
  <si>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</si>
  <si>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</si>
  <si>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</si>
  <si>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</si>
  <si>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</si>
  <si>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</si>
  <si>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</si>
  <si>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</si>
  <si>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</si>
  <si>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</si>
  <si>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</si>
  <si>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</si>
  <si>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</si>
  <si>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</si>
  <si>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</si>
  <si>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</si>
  <si>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</si>
  <si>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</si>
  <si>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</si>
  <si>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</si>
  <si>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</si>
  <si>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</si>
  <si>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</si>
  <si>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</si>
  <si>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</si>
  <si>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</si>
  <si>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</si>
  <si>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</si>
  <si>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</si>
  <si>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</si>
  <si>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</si>
  <si>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</si>
  <si>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</si>
  <si>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</si>
  <si>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</si>
  <si>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</si>
  <si>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</si>
  <si>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</si>
  <si>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</si>
  <si>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</si>
  <si>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</si>
  <si>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</si>
  <si>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</si>
  <si>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</si>
  <si>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</si>
  <si>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</si>
  <si>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</si>
  <si>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</si>
  <si>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</si>
  <si>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</si>
  <si>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</si>
  <si>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</si>
  <si>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</si>
  <si>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</si>
  <si>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</si>
  <si>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</si>
  <si>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</si>
  <si>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</si>
  <si>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</si>
  <si>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</si>
  <si>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</si>
  <si>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</si>
  <si>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</si>
  <si>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</si>
  <si>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</si>
  <si>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</si>
  <si>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</si>
  <si>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</si>
  <si>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</si>
  <si>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</si>
  <si>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</si>
  <si>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</si>
  <si>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</si>
  <si>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</si>
  <si>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</si>
  <si>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</si>
  <si>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</si>
  <si>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</si>
  <si>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</si>
  <si>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</si>
  <si>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</si>
  <si>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</si>
  <si>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</si>
  <si>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</si>
  <si>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</si>
  <si>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</si>
  <si>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</si>
  <si>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</si>
  <si>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</si>
  <si>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</si>
  <si>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</si>
  <si>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</si>
  <si>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</si>
  <si>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</si>
  <si>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</si>
  <si>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</si>
  <si>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</si>
  <si>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</si>
  <si>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</si>
  <si>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</si>
  <si>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</si>
  <si>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</si>
  <si>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</si>
  <si>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</si>
  <si>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</si>
  <si>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</si>
  <si>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</si>
  <si>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</si>
  <si>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</si>
  <si>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</si>
  <si>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</si>
  <si>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</si>
  <si>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</si>
  <si>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</si>
  <si>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</si>
  <si>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</si>
  <si>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</si>
  <si>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</si>
  <si>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</si>
  <si>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</si>
  <si>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</si>
  <si>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</si>
  <si>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</si>
  <si>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</si>
  <si>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</si>
  <si>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</si>
  <si>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</si>
  <si>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</si>
  <si>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</si>
  <si>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</si>
  <si>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</si>
  <si>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</si>
  <si>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</si>
  <si>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</si>
  <si>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</si>
  <si>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</si>
  <si>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</si>
  <si>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</si>
  <si>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</si>
  <si>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</si>
  <si>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</si>
  <si>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</si>
  <si>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</si>
  <si>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</si>
  <si>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</si>
  <si>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</si>
  <si>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</si>
  <si>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</si>
  <si>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</si>
  <si>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</si>
  <si>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</si>
  <si>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</si>
  <si>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</si>
  <si>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</si>
  <si>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</si>
  <si>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</si>
  <si>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</si>
  <si>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</si>
  <si>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</si>
  <si>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</si>
  <si>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</si>
  <si>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</si>
  <si>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</si>
  <si>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</si>
  <si>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</si>
  <si>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</si>
  <si>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</si>
  <si>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</si>
  <si>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</si>
  <si>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</si>
  <si>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</si>
  <si>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</si>
  <si>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</si>
  <si>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</si>
  <si>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</si>
  <si>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</si>
  <si>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</si>
  <si>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</si>
  <si>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</si>
  <si>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</si>
  <si>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</si>
  <si>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</si>
  <si>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</si>
  <si>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</si>
  <si>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</si>
  <si>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</si>
  <si>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</si>
  <si>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</si>
  <si>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</si>
  <si>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</si>
  <si>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</si>
  <si>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</si>
  <si>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</si>
  <si>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</si>
  <si>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</si>
  <si>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</si>
  <si>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</si>
  <si>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</si>
  <si>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</si>
  <si>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</si>
  <si>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</si>
  <si>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</si>
  <si>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</si>
  <si>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</si>
  <si>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</si>
  <si>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</si>
  <si>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</si>
  <si>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</si>
  <si>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</si>
  <si>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</si>
  <si>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</si>
  <si>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</si>
  <si>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</si>
  <si>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</si>
  <si>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</si>
  <si>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</si>
  <si>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</si>
  <si>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</si>
  <si>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</si>
  <si>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</si>
  <si>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</si>
  <si>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</si>
  <si>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</si>
  <si>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</si>
  <si>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</si>
  <si>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</si>
  <si>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</si>
  <si>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</si>
  <si>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</si>
  <si>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</si>
  <si>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</si>
  <si>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</si>
  <si>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</si>
  <si>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</si>
  <si>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</si>
  <si>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</si>
  <si>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</si>
  <si>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</si>
  <si>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</si>
  <si>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</si>
  <si>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</si>
  <si>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</si>
  <si>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</si>
  <si>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</si>
  <si>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</si>
  <si>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</si>
  <si>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</si>
  <si>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</si>
  <si>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</si>
  <si>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</si>
  <si>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</si>
  <si>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</si>
  <si>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</si>
  <si>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</si>
  <si>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</si>
  <si>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</si>
  <si>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</si>
  <si>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</si>
  <si>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</si>
  <si>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</si>
  <si>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</si>
  <si>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</si>
  <si>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</si>
  <si>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</si>
  <si>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</si>
  <si>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</si>
  <si>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</si>
  <si>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</si>
  <si>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</si>
  <si>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</si>
  <si>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</si>
  <si>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</si>
  <si>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</si>
  <si>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</si>
  <si>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</si>
  <si>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</si>
  <si>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</si>
  <si>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</si>
  <si>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</si>
  <si>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</si>
  <si>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</si>
  <si>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</si>
  <si>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</si>
  <si>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</si>
  <si>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</si>
  <si>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</si>
  <si>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</si>
  <si>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</si>
  <si>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</si>
  <si>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</si>
  <si>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</si>
  <si>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</si>
  <si>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</si>
  <si>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</si>
  <si>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</si>
  <si>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</si>
  <si>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</si>
  <si>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</si>
  <si>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</si>
  <si>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</si>
  <si>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</si>
  <si>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</si>
  <si>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</si>
  <si>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</si>
  <si>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</si>
  <si>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</si>
  <si>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</si>
  <si>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</si>
  <si>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</si>
  <si>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</si>
  <si>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</si>
  <si>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</si>
  <si>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</si>
  <si>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</si>
  <si>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</si>
  <si>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</si>
  <si>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</si>
  <si>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</si>
  <si>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</si>
  <si>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</si>
  <si>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</si>
  <si>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</si>
  <si>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</si>
  <si>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</si>
  <si>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</si>
  <si>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</si>
  <si>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</si>
  <si>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</si>
  <si>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</si>
  <si>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</si>
  <si>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</si>
  <si>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</si>
  <si>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</si>
  <si>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</si>
  <si>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</si>
  <si>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</si>
  <si>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</si>
  <si>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</si>
  <si>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</si>
  <si>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</si>
  <si>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</si>
  <si>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</si>
  <si>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</si>
  <si>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</si>
  <si>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</si>
  <si>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</si>
  <si>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</si>
  <si>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</si>
  <si>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</si>
  <si>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</si>
  <si>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</si>
  <si>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</si>
  <si>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</si>
  <si>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</si>
  <si>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</si>
  <si>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</si>
  <si>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</si>
  <si>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</si>
  <si>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</si>
  <si>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</si>
  <si>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</si>
  <si>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</si>
  <si>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</si>
  <si>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</si>
  <si>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</si>
  <si>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</si>
  <si>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</si>
  <si>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</si>
  <si>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</si>
  <si>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</si>
  <si>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</si>
  <si>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</si>
  <si>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</si>
  <si>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</si>
  <si>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</si>
  <si>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</si>
  <si>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</si>
  <si>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</si>
  <si>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</si>
  <si>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</si>
  <si>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</si>
  <si>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</si>
  <si>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</si>
  <si>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</si>
  <si>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</si>
  <si>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</si>
  <si>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</si>
  <si>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</si>
  <si>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</si>
  <si>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</si>
  <si>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</si>
  <si>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</si>
  <si>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</si>
  <si>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</si>
  <si>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</si>
  <si>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</si>
  <si>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</si>
  <si>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</si>
  <si>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</si>
  <si>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</si>
  <si>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</si>
  <si>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</si>
  <si>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</si>
  <si>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</si>
  <si>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</si>
  <si>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</si>
  <si>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</si>
  <si>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</si>
  <si>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</si>
  <si>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</si>
  <si>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</si>
  <si>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</si>
  <si>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</si>
  <si>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</si>
  <si>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</si>
  <si>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</si>
  <si>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</si>
  <si>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</si>
  <si>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</si>
  <si>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</si>
  <si>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</si>
  <si>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</si>
  <si>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</si>
  <si>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</si>
  <si>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</si>
  <si>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</si>
  <si>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</si>
  <si>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</si>
  <si>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</si>
  <si>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</si>
  <si>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</si>
  <si>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</si>
  <si>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</si>
  <si>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</si>
  <si>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</si>
  <si>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</si>
  <si>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</si>
  <si>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</si>
  <si>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</si>
  <si>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</si>
  <si>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</si>
  <si>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</si>
  <si>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</si>
  <si>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</si>
  <si>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</si>
  <si>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</si>
  <si>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</si>
  <si>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</si>
  <si>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</si>
  <si>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</si>
  <si>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</si>
  <si>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</si>
  <si>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</si>
  <si>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</si>
  <si>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</si>
  <si>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</si>
  <si>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</si>
  <si>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</si>
  <si>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</si>
  <si>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</si>
  <si>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</si>
  <si>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</si>
  <si>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</si>
  <si>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</si>
  <si>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</si>
  <si>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</si>
  <si>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</si>
  <si>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</si>
  <si>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</si>
  <si>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</si>
  <si>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</si>
  <si>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</si>
  <si>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</si>
  <si>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</si>
  <si>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</si>
  <si>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</si>
  <si>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</si>
  <si>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</si>
  <si>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</si>
  <si>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</si>
  <si>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</si>
  <si>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</si>
  <si>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</si>
  <si>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</si>
  <si>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</si>
  <si>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</si>
  <si>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</si>
  <si>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</si>
  <si>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</si>
  <si>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</si>
  <si>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</si>
  <si>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</si>
  <si>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</si>
  <si>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</si>
  <si>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</si>
  <si>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</si>
  <si>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</si>
  <si>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</si>
  <si>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</si>
  <si>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</si>
  <si>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</si>
  <si>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</si>
  <si>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</si>
  <si>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</si>
  <si>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</si>
  <si>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</si>
  <si>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</si>
  <si>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</si>
  <si>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</si>
  <si>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</si>
  <si>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</si>
  <si>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</si>
  <si>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</si>
  <si>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</si>
  <si>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</si>
  <si>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</si>
  <si>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</si>
  <si>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</si>
  <si>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</si>
  <si>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</si>
  <si>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</si>
  <si>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</si>
  <si>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</si>
  <si>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</si>
  <si>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</si>
  <si>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</si>
  <si>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</si>
  <si>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</si>
  <si>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</si>
  <si>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</si>
  <si>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</si>
  <si>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</si>
  <si>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</si>
  <si>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</si>
  <si>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</si>
  <si>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</si>
  <si>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</si>
  <si>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</si>
  <si>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</si>
  <si>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</si>
  <si>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</si>
  <si>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</si>
  <si>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</si>
  <si>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</si>
  <si>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</si>
  <si>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</si>
  <si>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</si>
  <si>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</si>
  <si>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</si>
  <si>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</si>
  <si>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</si>
  <si>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</si>
  <si>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</si>
  <si>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</si>
  <si>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</si>
  <si>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</si>
  <si>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</si>
  <si>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</si>
  <si>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</si>
  <si>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</si>
  <si>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</si>
  <si>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</si>
  <si>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</si>
  <si>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</si>
  <si>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</si>
  <si>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</si>
  <si>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</si>
  <si>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</si>
  <si>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</si>
  <si>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</si>
  <si>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</si>
  <si>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</si>
  <si>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</si>
  <si>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</si>
  <si>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</si>
  <si>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</si>
  <si>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</si>
  <si>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</si>
  <si>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</si>
  <si>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</si>
  <si>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</si>
  <si>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</si>
  <si>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</si>
  <si>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</si>
  <si>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</si>
  <si>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</si>
  <si>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</si>
  <si>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</si>
  <si>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</si>
  <si>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</si>
  <si>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</si>
  <si>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</si>
  <si>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</si>
  <si>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</si>
  <si>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</si>
  <si>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</si>
  <si>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</si>
  <si>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</si>
  <si>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</si>
  <si>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</si>
  <si>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</si>
  <si>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</si>
  <si>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</si>
  <si>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</si>
  <si>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</si>
  <si>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</si>
  <si>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</si>
  <si>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</si>
  <si>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</si>
  <si>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</si>
  <si>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</si>
  <si>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</si>
  <si>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</si>
  <si>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</si>
  <si>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</si>
  <si>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</si>
  <si>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</si>
  <si>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</si>
  <si>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</si>
  <si>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</si>
  <si>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</si>
  <si>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</si>
  <si>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</si>
  <si>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</si>
  <si>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</si>
  <si>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</si>
  <si>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</si>
  <si>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</si>
  <si>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</si>
  <si>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</si>
  <si>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</si>
  <si>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</si>
  <si>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</si>
  <si>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</si>
  <si>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</si>
  <si>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</si>
  <si>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</si>
  <si>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</si>
  <si>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</si>
  <si>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</si>
  <si>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</si>
  <si>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</si>
  <si>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</si>
  <si>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</si>
  <si>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</si>
  <si>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</si>
  <si>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</si>
  <si>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</si>
  <si>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</si>
  <si>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</si>
  <si>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</si>
  <si>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</si>
  <si>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</si>
  <si>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</si>
  <si>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</si>
  <si>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</si>
  <si>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</si>
  <si>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</si>
  <si>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</si>
  <si>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</si>
  <si>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</si>
  <si>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</si>
  <si>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</si>
  <si>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</si>
  <si>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</si>
  <si>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</si>
  <si>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</si>
  <si>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</si>
  <si>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</si>
  <si>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</si>
  <si>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</si>
  <si>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</si>
  <si>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</si>
  <si>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</si>
  <si>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</si>
  <si>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</si>
  <si>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</si>
  <si>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</si>
  <si>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</si>
  <si>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</si>
  <si>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</si>
  <si>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</si>
  <si>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</si>
  <si>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</si>
  <si>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</si>
  <si>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</si>
  <si>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</si>
  <si>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</si>
  <si>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</si>
  <si>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</si>
  <si>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</si>
  <si>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</si>
  <si>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</si>
  <si>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</si>
  <si>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</si>
  <si>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</si>
  <si>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</si>
  <si>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</si>
  <si>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</si>
  <si>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</si>
  <si>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</si>
  <si>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</si>
  <si>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</si>
  <si>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</si>
  <si>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</si>
  <si>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</si>
  <si>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</si>
  <si>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</si>
  <si>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</si>
  <si>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</si>
  <si>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</si>
  <si>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</si>
  <si>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</si>
  <si>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</si>
  <si>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</si>
  <si>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</si>
  <si>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</si>
  <si>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</si>
  <si>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</si>
  <si>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</si>
  <si>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</si>
  <si>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</si>
  <si>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</si>
  <si>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</si>
  <si>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</si>
  <si>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</si>
  <si>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</si>
  <si>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</si>
  <si>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</si>
  <si>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</si>
  <si>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</si>
  <si>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</si>
  <si>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</si>
  <si>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</si>
  <si>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</si>
  <si>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</si>
  <si>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</si>
  <si>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</si>
  <si>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</si>
  <si>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</si>
  <si>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</si>
  <si>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</si>
  <si>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</si>
  <si>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</si>
  <si>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</si>
  <si>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</si>
  <si>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</si>
  <si>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</si>
  <si>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</si>
  <si>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</si>
  <si>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</si>
  <si>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</si>
  <si>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</si>
  <si>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</si>
  <si>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</si>
  <si>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</si>
  <si>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</si>
  <si>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</si>
  <si>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</si>
  <si>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</si>
  <si>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</si>
  <si>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</si>
  <si>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</si>
  <si>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</si>
  <si>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</si>
  <si>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</si>
  <si>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</si>
  <si>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</si>
  <si>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</si>
  <si>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</si>
  <si>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</si>
  <si>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</si>
  <si>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</si>
  <si>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</si>
  <si>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</si>
  <si>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</si>
  <si>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</si>
  <si>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</si>
  <si>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</si>
  <si>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</si>
  <si>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</si>
  <si>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</si>
  <si>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</si>
  <si>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</si>
  <si>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</si>
  <si>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</si>
  <si>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</si>
  <si>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</si>
  <si>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</si>
  <si>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</si>
  <si>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</si>
  <si>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</si>
  <si>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</si>
  <si>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</si>
  <si>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</si>
  <si>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</si>
  <si>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</si>
  <si>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</si>
  <si>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</si>
  <si>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</si>
  <si>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</si>
  <si>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</si>
  <si>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</si>
  <si>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</si>
  <si>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</si>
  <si>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</si>
  <si>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</si>
  <si>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</si>
  <si>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</si>
  <si>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</si>
  <si>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</si>
  <si>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</si>
  <si>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</si>
  <si>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</si>
  <si>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</si>
  <si>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</si>
  <si>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</si>
  <si>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</si>
  <si>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</si>
  <si>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</si>
  <si>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</si>
  <si>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</si>
  <si>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</si>
  <si>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</si>
  <si>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</si>
  <si>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</si>
  <si>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</si>
  <si>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</si>
  <si>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</si>
  <si>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</si>
  <si>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</si>
  <si>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</si>
  <si>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</si>
  <si>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</si>
  <si>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</si>
  <si>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</si>
  <si>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</si>
  <si>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</si>
  <si>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</si>
  <si>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</si>
  <si>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</si>
  <si>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</si>
  <si>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</si>
  <si>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</si>
  <si>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</si>
  <si>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</si>
  <si>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</si>
  <si>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</si>
  <si>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</si>
  <si>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</si>
  <si>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</si>
  <si>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</si>
  <si>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</si>
  <si>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</si>
  <si>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</si>
  <si>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</si>
  <si>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</si>
  <si>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</si>
  <si>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</si>
  <si>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</si>
  <si>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</si>
  <si>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</si>
  <si>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</si>
  <si>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</si>
  <si>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</si>
  <si>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</si>
  <si>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</si>
  <si>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</si>
  <si>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</si>
  <si>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</si>
  <si>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</si>
  <si>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</si>
  <si>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</si>
  <si>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</si>
  <si>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</si>
  <si>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</si>
  <si>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</si>
  <si>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</si>
  <si>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</si>
  <si>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</si>
  <si>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</si>
  <si>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</si>
  <si>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</si>
  <si>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</si>
  <si>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</si>
  <si>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</si>
  <si>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</si>
  <si>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</si>
  <si>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</si>
  <si>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</si>
  <si>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</si>
  <si>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</si>
  <si>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</si>
  <si>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</si>
  <si>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</si>
  <si>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</si>
  <si>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</si>
  <si>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</si>
  <si>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</si>
  <si>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</si>
  <si>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</si>
  <si>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</si>
  <si>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</si>
  <si>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</si>
  <si>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</si>
  <si>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</si>
  <si>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</si>
  <si>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</si>
  <si>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</si>
  <si>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</si>
  <si>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</si>
  <si>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</si>
  <si>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</si>
  <si>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</si>
  <si>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</si>
  <si>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</si>
  <si>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</si>
  <si>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</si>
  <si>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</si>
  <si>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</si>
  <si>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</si>
  <si>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</si>
  <si>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</si>
  <si>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</si>
  <si>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</si>
  <si>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</si>
  <si>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</si>
  <si>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</si>
  <si>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</si>
  <si>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</si>
  <si>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</si>
  <si>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</si>
  <si>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</si>
  <si>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</si>
  <si>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</si>
  <si>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</si>
  <si>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</si>
  <si>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</si>
  <si>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</si>
  <si>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</si>
  <si>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</si>
  <si>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</si>
  <si>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</si>
  <si>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</si>
  <si>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</si>
  <si>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</si>
  <si>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</si>
  <si>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</si>
  <si>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</si>
  <si>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</si>
  <si>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</si>
  <si>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</si>
  <si>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</si>
  <si>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</si>
  <si>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</si>
  <si>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</si>
  <si>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</si>
  <si>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</si>
  <si>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</si>
  <si>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</si>
  <si>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</si>
  <si>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</si>
  <si>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</si>
  <si>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</si>
  <si>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</si>
  <si>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</si>
  <si>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</si>
  <si>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</si>
  <si>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</si>
  <si>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</si>
  <si>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</si>
  <si>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</si>
  <si>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</si>
  <si>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</si>
  <si>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</si>
  <si>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</si>
  <si>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</si>
  <si>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</si>
  <si>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</si>
  <si>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</si>
  <si>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</si>
  <si>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</si>
  <si>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</si>
  <si>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</si>
  <si>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</si>
  <si>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</si>
  <si>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</si>
  <si>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</si>
  <si>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</si>
  <si>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</si>
  <si>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</si>
  <si>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</si>
  <si>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</si>
  <si>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</si>
  <si>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</si>
  <si>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</si>
  <si>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</si>
  <si>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</si>
  <si>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</si>
  <si>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</si>
  <si>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</si>
  <si>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</si>
  <si>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</si>
  <si>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</si>
  <si>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</si>
  <si>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</si>
  <si>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</si>
  <si>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</si>
  <si>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</si>
  <si>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</si>
  <si>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</si>
  <si>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</si>
  <si>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</si>
  <si>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</si>
  <si>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</si>
  <si>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</si>
  <si>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</si>
  <si>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</si>
  <si>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</si>
  <si>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</si>
  <si>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</si>
  <si>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</si>
  <si>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</si>
  <si>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</si>
  <si>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</si>
  <si>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</si>
  <si>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</si>
  <si>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</si>
  <si>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</si>
  <si>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</si>
  <si>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</si>
  <si>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</si>
  <si>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</si>
  <si>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</si>
  <si>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</si>
  <si>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</si>
  <si>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</si>
  <si>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</si>
  <si>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</si>
  <si>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</si>
  <si>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</si>
  <si>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</si>
  <si>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</si>
  <si>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</si>
  <si>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</si>
  <si>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</si>
  <si>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</si>
  <si>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</si>
  <si>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</si>
  <si>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</si>
  <si>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</si>
  <si>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</si>
  <si>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</si>
  <si>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</si>
  <si>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</si>
  <si>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</si>
  <si>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</si>
  <si>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</si>
  <si>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</si>
  <si>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</si>
  <si>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</si>
  <si>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</si>
  <si>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</si>
  <si>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</si>
  <si>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</si>
  <si>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</si>
  <si>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</si>
  <si>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</si>
  <si>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</si>
  <si>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</si>
  <si>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</si>
  <si>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</si>
  <si>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</si>
  <si>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</si>
  <si>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</si>
  <si>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</si>
  <si>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</si>
  <si>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</si>
  <si>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</si>
  <si>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</si>
  <si>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</si>
  <si>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</si>
  <si>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</si>
  <si>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</si>
  <si>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</si>
  <si>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</si>
  <si>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</si>
  <si>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</si>
  <si>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</si>
  <si>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</si>
  <si>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</si>
  <si>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</si>
  <si>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</si>
  <si>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</si>
  <si>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</si>
  <si>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</si>
  <si>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</si>
  <si>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</si>
  <si>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</si>
  <si>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</si>
  <si>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</si>
  <si>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</si>
  <si>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</si>
  <si>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</si>
  <si>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</si>
  <si>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</si>
  <si>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</si>
  <si>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</si>
  <si>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</si>
  <si>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</si>
  <si>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</si>
  <si>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</si>
  <si>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</si>
  <si>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</si>
  <si>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</si>
  <si>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</si>
  <si>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</si>
  <si>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</si>
  <si>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</si>
  <si>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</si>
  <si>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</si>
  <si>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</si>
  <si>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</si>
  <si>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</si>
  <si>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</si>
  <si>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</si>
  <si>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</si>
  <si>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</si>
  <si>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</si>
  <si>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</si>
  <si>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</si>
  <si>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</si>
  <si>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</si>
  <si>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</si>
  <si>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</si>
  <si>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</si>
  <si>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</si>
  <si>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</si>
  <si>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</si>
  <si>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</si>
  <si>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</si>
  <si>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</si>
  <si>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</si>
  <si>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</si>
  <si>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</si>
  <si>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</si>
  <si>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</si>
  <si>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</si>
  <si>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</si>
  <si>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</si>
  <si>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</si>
  <si>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</si>
  <si>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</si>
  <si>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</si>
  <si>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</si>
  <si>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</si>
  <si>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</si>
  <si>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</si>
  <si>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</si>
  <si>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</si>
  <si>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</si>
  <si>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</si>
  <si>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</si>
  <si>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</si>
  <si>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</si>
  <si>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</si>
  <si>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</si>
  <si>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</si>
  <si>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</si>
  <si>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</si>
  <si>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</si>
  <si>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</si>
  <si>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</si>
  <si>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</si>
  <si>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</si>
  <si>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</si>
  <si>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</si>
  <si>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</si>
  <si>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</si>
  <si>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</si>
  <si>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</si>
  <si>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</si>
  <si>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</si>
  <si>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</si>
  <si>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</si>
  <si>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</si>
  <si>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</si>
  <si>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</si>
  <si>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</si>
  <si>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</si>
  <si>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</si>
  <si>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</si>
  <si>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</si>
  <si>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</si>
  <si>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</si>
  <si>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</si>
  <si>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</si>
  <si>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</si>
  <si>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</si>
  <si>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</si>
  <si>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</si>
  <si>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</si>
  <si>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</si>
  <si>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</si>
  <si>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</si>
  <si>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</si>
  <si>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</si>
  <si>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</si>
  <si>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</si>
  <si>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</si>
  <si>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</si>
  <si>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</si>
  <si>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</si>
  <si>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</si>
  <si>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</si>
  <si>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</si>
  <si>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</si>
  <si>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</si>
  <si>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</si>
  <si>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</si>
  <si>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</si>
  <si>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</si>
  <si>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</si>
  <si>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</si>
  <si>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</si>
  <si>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</si>
  <si>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</si>
  <si>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</si>
  <si>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</si>
  <si>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</si>
  <si>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</si>
  <si>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</si>
  <si>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</si>
  <si>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</si>
  <si>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</si>
  <si>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</si>
  <si>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</si>
  <si>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</si>
  <si>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</si>
  <si>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</si>
  <si>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</si>
  <si>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</si>
  <si>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</si>
  <si>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</si>
  <si>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</si>
  <si>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</si>
  <si>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</si>
  <si>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</si>
  <si>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</si>
  <si>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</si>
  <si>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</si>
  <si>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</si>
  <si>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</si>
  <si>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</si>
  <si>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</si>
  <si>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</si>
  <si>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</si>
  <si>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</si>
  <si>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</si>
  <si>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</si>
  <si>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</si>
  <si>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</si>
  <si>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</si>
  <si>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</si>
  <si>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</si>
  <si>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</si>
  <si>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</si>
  <si>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</si>
  <si>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</si>
  <si>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</si>
  <si>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</si>
  <si>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</si>
  <si>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</si>
  <si>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</si>
  <si>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</si>
  <si>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</si>
  <si>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</si>
  <si>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</si>
  <si>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</si>
  <si>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</si>
  <si>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</si>
  <si>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</si>
  <si>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</si>
  <si>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</si>
  <si>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</si>
  <si>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</si>
  <si>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</si>
  <si>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</si>
  <si>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</si>
  <si>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</si>
  <si>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</si>
  <si>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</si>
  <si>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</si>
  <si>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</si>
  <si>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</si>
  <si>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</si>
  <si>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</si>
  <si>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</si>
  <si>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</si>
  <si>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</si>
  <si>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</si>
  <si>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</si>
  <si>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</si>
  <si>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</si>
  <si>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</si>
  <si>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</si>
  <si>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</si>
  <si>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</si>
  <si>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</si>
  <si>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</si>
  <si>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</si>
  <si>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</si>
  <si>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</si>
  <si>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</si>
  <si>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</si>
  <si>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</si>
  <si>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</si>
  <si>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</si>
  <si>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</si>
  <si>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</si>
  <si>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</si>
  <si>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</si>
  <si>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</si>
  <si>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</si>
  <si>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</si>
  <si>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</si>
  <si>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</si>
  <si>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</si>
  <si>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</si>
  <si>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</si>
  <si>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</si>
  <si>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</si>
  <si>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</si>
  <si>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</si>
  <si>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</si>
  <si>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</si>
  <si>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</si>
  <si>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</si>
  <si>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</si>
  <si>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</si>
  <si>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</si>
  <si>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</si>
  <si>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</si>
  <si>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</si>
  <si>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</si>
  <si>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</si>
  <si>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</si>
  <si>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</si>
  <si>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</si>
  <si>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</si>
  <si>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</si>
  <si>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</si>
  <si>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</si>
  <si>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</si>
  <si>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</si>
  <si>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</si>
  <si>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</si>
  <si>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</si>
  <si>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</si>
  <si>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</si>
  <si>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</si>
  <si>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</si>
  <si>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</si>
  <si>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</si>
  <si>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</si>
  <si>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</si>
  <si>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</si>
  <si>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</si>
  <si>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</si>
  <si>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</si>
  <si>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</si>
  <si>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</si>
  <si>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</si>
  <si>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</si>
  <si>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</si>
  <si>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</si>
  <si>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</si>
  <si>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</si>
  <si>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</si>
  <si>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</si>
  <si>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</si>
  <si>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</si>
  <si>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</si>
  <si>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</si>
  <si>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</si>
  <si>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</si>
  <si>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</si>
  <si>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</si>
  <si>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</si>
  <si>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</si>
  <si>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</si>
  <si>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</si>
  <si>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</si>
  <si>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</si>
  <si>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</si>
  <si>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</si>
  <si>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</si>
  <si>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</si>
  <si>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</si>
  <si>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</si>
  <si>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</si>
  <si>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</si>
  <si>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</si>
  <si>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</si>
  <si>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</si>
  <si>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</si>
  <si>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</si>
  <si>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</si>
  <si>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</si>
  <si>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</si>
  <si>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</si>
  <si>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</si>
  <si>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</si>
  <si>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</si>
  <si>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</si>
  <si>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</si>
  <si>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</si>
  <si>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</si>
  <si>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</si>
  <si>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</si>
  <si>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</si>
  <si>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</si>
  <si>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</si>
  <si>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</si>
  <si>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</si>
  <si>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</si>
  <si>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</si>
  <si>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</si>
  <si>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</si>
  <si>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</si>
  <si>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</si>
  <si>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</si>
  <si>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</si>
  <si>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</si>
  <si>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</si>
  <si>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</si>
  <si>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</si>
  <si>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</si>
  <si>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</si>
  <si>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</si>
  <si>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</si>
  <si>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</si>
  <si>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</si>
  <si>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</si>
  <si>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</si>
  <si>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</si>
  <si>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</si>
  <si>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</si>
  <si>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</si>
  <si>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</si>
  <si>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</si>
  <si>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</si>
  <si>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</si>
  <si>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</si>
  <si>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</si>
  <si>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</si>
  <si>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</si>
  <si>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</si>
  <si>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</si>
  <si>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</si>
  <si>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</si>
  <si>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</si>
  <si>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</si>
  <si>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</si>
  <si>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</si>
  <si>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</si>
  <si>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</si>
  <si>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</si>
  <si>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</si>
  <si>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</si>
  <si>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</si>
  <si>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</si>
  <si>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</si>
  <si>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</si>
  <si>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</si>
  <si>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</si>
  <si>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</si>
  <si>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</si>
  <si>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</si>
  <si>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</si>
  <si>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</si>
  <si>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</si>
  <si>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</si>
  <si>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</si>
  <si>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</si>
  <si>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</si>
  <si>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</si>
  <si>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</si>
  <si>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</si>
  <si>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</si>
  <si>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</si>
  <si>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</si>
  <si>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</si>
  <si>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</si>
  <si>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</si>
  <si>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</si>
  <si>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</si>
  <si>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</si>
  <si>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</si>
  <si>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</si>
  <si>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</si>
  <si>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</si>
  <si>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</si>
  <si>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</si>
  <si>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</si>
  <si>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</si>
  <si>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</si>
  <si>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</si>
  <si>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</si>
  <si>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</si>
  <si>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</si>
  <si>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</si>
  <si>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</si>
  <si>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</si>
  <si>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</si>
  <si>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</si>
  <si>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</si>
  <si>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</si>
  <si>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</si>
  <si>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</si>
  <si>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</si>
  <si>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</si>
  <si>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</si>
  <si>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</si>
  <si>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</si>
  <si>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</si>
  <si>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</si>
  <si>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</si>
  <si>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</si>
  <si>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</si>
  <si>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</si>
  <si>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</si>
  <si>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</si>
  <si>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</si>
  <si>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</si>
  <si>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</si>
  <si>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</si>
  <si>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</si>
  <si>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</si>
  <si>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</si>
  <si>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</si>
  <si>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</si>
  <si>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</si>
  <si>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</si>
  <si>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</si>
  <si>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</si>
  <si>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</si>
  <si>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</si>
  <si>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</si>
  <si>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</si>
  <si>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</si>
  <si>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</si>
  <si>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</si>
  <si>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</si>
  <si>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</si>
  <si>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</si>
  <si>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</si>
  <si>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</si>
  <si>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</si>
  <si>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</si>
  <si>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</si>
  <si>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</si>
  <si>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</si>
  <si>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</si>
  <si>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</si>
  <si>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</si>
  <si>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</si>
  <si>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</si>
  <si>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</si>
  <si>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</si>
  <si>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</si>
  <si>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</si>
  <si>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</si>
  <si>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</si>
  <si>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</si>
  <si>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</si>
  <si>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</si>
  <si>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</si>
  <si>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</si>
  <si>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</si>
  <si>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</si>
  <si>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</si>
  <si>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</si>
  <si>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</si>
  <si>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</si>
  <si>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</si>
  <si>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</si>
  <si>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</si>
  <si>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</si>
  <si>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</si>
  <si>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</si>
  <si>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</si>
  <si>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</si>
  <si>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</si>
  <si>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</si>
  <si>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</si>
  <si>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</si>
  <si>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</si>
  <si>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</si>
  <si>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</si>
  <si>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</si>
  <si>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</si>
  <si>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</si>
  <si>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</si>
  <si>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</si>
  <si>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</si>
  <si>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</si>
  <si>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</si>
  <si>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</si>
  <si>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</si>
  <si>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</si>
  <si>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</si>
  <si>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</si>
  <si>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</si>
  <si>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</si>
  <si>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</si>
  <si>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</si>
  <si>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</si>
  <si>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</si>
  <si>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</si>
  <si>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</si>
  <si>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</si>
  <si>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</si>
  <si>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</si>
  <si>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</si>
  <si>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</si>
  <si>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</si>
  <si>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</si>
  <si>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</si>
  <si>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</si>
  <si>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</si>
  <si>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</si>
  <si>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</si>
  <si>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</si>
  <si>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</si>
  <si>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</si>
  <si>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</si>
  <si>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</si>
  <si>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</si>
  <si>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</si>
  <si>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</si>
  <si>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</si>
  <si>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</si>
  <si>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</si>
  <si>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</si>
  <si>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</si>
  <si>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</si>
  <si>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</si>
  <si>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</si>
  <si>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</si>
  <si>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</si>
  <si>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</si>
  <si>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</si>
  <si>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</si>
  <si>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</si>
  <si>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</si>
  <si>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</si>
  <si>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</si>
  <si>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</si>
  <si>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</si>
  <si>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</si>
  <si>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</si>
  <si>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</si>
  <si>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</si>
  <si>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</si>
  <si>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</si>
  <si>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</si>
  <si>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</si>
  <si>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</si>
  <si>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</si>
  <si>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</si>
  <si>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</si>
  <si>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</si>
  <si>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</si>
  <si>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</si>
  <si>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</si>
  <si>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</si>
  <si>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</si>
  <si>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</si>
  <si>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</si>
  <si>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</si>
  <si>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</si>
  <si>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</si>
  <si>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</si>
  <si>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</si>
  <si>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</si>
  <si>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</si>
  <si>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</si>
  <si>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</si>
  <si>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</si>
  <si>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</si>
  <si>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</si>
  <si>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</si>
  <si>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</si>
  <si>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</si>
  <si>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</si>
  <si>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</si>
  <si>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</si>
  <si>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</si>
  <si>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</si>
  <si>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</si>
  <si>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</si>
  <si>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</si>
  <si>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</si>
  <si>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</si>
  <si>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</si>
  <si>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</si>
  <si>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</si>
  <si>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</si>
  <si>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</si>
  <si>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</si>
  <si>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</si>
  <si>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</si>
  <si>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</si>
  <si>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</si>
  <si>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</si>
  <si>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</si>
  <si>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</si>
  <si>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</si>
  <si>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</si>
  <si>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</si>
  <si>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</si>
  <si>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</si>
  <si>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</si>
  <si>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</si>
  <si>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</si>
  <si>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</si>
  <si>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</si>
  <si>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</si>
  <si>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</si>
  <si>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</si>
  <si>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</si>
  <si>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</si>
  <si>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</si>
  <si>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</si>
  <si>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</si>
  <si>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</si>
  <si>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</si>
  <si>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</si>
  <si>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</si>
  <si>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</si>
  <si>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</si>
  <si>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</si>
  <si>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</si>
  <si>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</si>
  <si>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</si>
  <si>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</si>
  <si>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</si>
  <si>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</si>
  <si>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</si>
  <si>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</si>
  <si>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</si>
  <si>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</si>
  <si>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</si>
  <si>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</si>
  <si>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</si>
  <si>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</si>
  <si>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</si>
  <si>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</si>
  <si>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</si>
  <si>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</si>
  <si>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</si>
  <si>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</si>
  <si>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</si>
  <si>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</si>
  <si>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</si>
  <si>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</si>
  <si>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</si>
  <si>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</si>
  <si>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</si>
  <si>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</si>
  <si>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</si>
  <si>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</si>
  <si>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</si>
  <si>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</si>
  <si>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</si>
  <si>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</si>
  <si>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</si>
  <si>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</si>
  <si>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</si>
  <si>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</si>
  <si>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</si>
  <si>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</si>
  <si>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</si>
  <si>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</si>
  <si>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</si>
  <si>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</si>
  <si>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</si>
  <si>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</si>
  <si>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</si>
  <si>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</si>
  <si>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</si>
  <si>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</si>
  <si>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</si>
  <si>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</si>
  <si>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</si>
  <si>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</si>
  <si>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</si>
  <si>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</si>
  <si>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</si>
  <si>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</si>
  <si>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</si>
  <si>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</si>
  <si>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</si>
  <si>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</si>
  <si>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</si>
  <si>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</si>
  <si>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</si>
  <si>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</si>
  <si>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</si>
  <si>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</si>
  <si>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</si>
  <si>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</si>
  <si>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</si>
  <si>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</si>
  <si>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</si>
  <si>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</si>
  <si>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</si>
  <si>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</si>
  <si>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</si>
  <si>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</si>
  <si>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</si>
  <si>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</si>
  <si>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</si>
  <si>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</si>
  <si>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</si>
  <si>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</si>
  <si>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</si>
  <si>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</si>
  <si>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</si>
  <si>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</si>
  <si>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</si>
  <si>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</si>
  <si>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</si>
  <si>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</si>
  <si>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</si>
  <si>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</si>
  <si>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</si>
  <si>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</si>
  <si>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</si>
  <si>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</si>
  <si>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</si>
  <si>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</si>
  <si>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</si>
  <si>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</si>
  <si>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</si>
  <si>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</si>
  <si>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</si>
  <si>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</si>
  <si>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</si>
  <si>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</si>
  <si>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</si>
  <si>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</si>
  <si>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</si>
  <si>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</si>
  <si>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</si>
  <si>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</si>
  <si>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</si>
  <si>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</si>
  <si>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</si>
  <si>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</si>
  <si>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</si>
  <si>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</si>
  <si>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</si>
  <si>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</si>
  <si>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</si>
  <si>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</si>
  <si>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</si>
  <si>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</si>
  <si>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</si>
  <si>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</si>
  <si>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</si>
  <si>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</si>
  <si>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</si>
  <si>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</si>
  <si>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</si>
  <si>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</si>
  <si>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</si>
  <si>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</si>
  <si>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</si>
  <si>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</si>
  <si>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</si>
  <si>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</si>
  <si>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</si>
  <si>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</si>
  <si>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</si>
  <si>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</si>
  <si>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</si>
  <si>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</si>
  <si>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</si>
  <si>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</si>
  <si>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</si>
  <si>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</si>
  <si>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</si>
  <si>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</si>
  <si>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</si>
  <si>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</si>
  <si>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</si>
  <si>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</si>
  <si>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</si>
  <si>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</si>
  <si>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</si>
  <si>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</si>
  <si>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</si>
  <si>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</si>
  <si>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</si>
  <si>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</si>
  <si>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</si>
  <si>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</si>
  <si>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</si>
  <si>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</si>
  <si>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</si>
  <si>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</si>
  <si>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</si>
  <si>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</si>
  <si>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</si>
  <si>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</si>
  <si>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</si>
  <si>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</si>
  <si>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</si>
  <si>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</si>
  <si>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</si>
  <si>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</si>
  <si>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</si>
  <si>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</si>
  <si>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</si>
  <si>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</si>
  <si>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</si>
  <si>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</si>
  <si>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</si>
  <si>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</si>
  <si>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</si>
  <si>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</si>
  <si>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</si>
  <si>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</si>
  <si>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</si>
  <si>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</si>
  <si>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</si>
  <si>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</si>
  <si>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</si>
  <si>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</si>
  <si>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</si>
  <si>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</si>
  <si>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</si>
  <si>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</si>
  <si>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</si>
  <si>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</si>
  <si>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</si>
  <si>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</si>
  <si>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</si>
  <si>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</si>
  <si>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</si>
  <si>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</si>
  <si>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</si>
  <si>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</si>
  <si>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</si>
  <si>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</si>
  <si>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</si>
  <si>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</si>
  <si>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</si>
  <si>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</si>
  <si>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</si>
  <si>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</si>
  <si>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</si>
  <si>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</si>
  <si>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</si>
  <si>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</si>
  <si>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</si>
  <si>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</si>
  <si>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</si>
  <si>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</si>
  <si>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</si>
  <si>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</si>
  <si>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</si>
  <si>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</si>
  <si>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</si>
  <si>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</si>
  <si>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</si>
  <si>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</si>
  <si>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</si>
  <si>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</si>
  <si>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</si>
  <si>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</si>
  <si>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</si>
  <si>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</si>
  <si>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</si>
  <si>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</si>
  <si>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</si>
  <si>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</si>
  <si>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</si>
  <si>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</si>
  <si>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</si>
  <si>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</si>
  <si>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</si>
  <si>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</si>
  <si>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</si>
  <si>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</si>
  <si>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</si>
  <si>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</si>
  <si>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</si>
  <si>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</si>
  <si>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</si>
  <si>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</si>
  <si>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</si>
  <si>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</si>
  <si>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</si>
  <si>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</si>
  <si>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</si>
  <si>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</si>
  <si>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</si>
  <si>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</si>
  <si>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</si>
  <si>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</si>
  <si>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</si>
  <si>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</si>
  <si>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</si>
  <si>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</si>
  <si>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</si>
  <si>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</si>
  <si>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</si>
  <si>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</si>
  <si>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</si>
  <si>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</si>
  <si>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</si>
  <si>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</si>
  <si>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</si>
  <si>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</si>
  <si>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</si>
  <si>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</si>
  <si>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</si>
  <si>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</si>
  <si>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</si>
  <si>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</si>
  <si>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</si>
  <si>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</si>
  <si>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</si>
  <si>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</si>
  <si>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</si>
  <si>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</si>
  <si>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</si>
  <si>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</si>
  <si>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</si>
  <si>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</si>
  <si>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</si>
  <si>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</si>
  <si>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</si>
  <si>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</si>
  <si>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</si>
  <si>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</si>
  <si>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</si>
  <si>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</si>
  <si>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</si>
  <si>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</si>
  <si>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</si>
  <si>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</si>
  <si>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</si>
  <si>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</si>
  <si>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</si>
  <si>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</si>
  <si>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</si>
  <si>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</si>
  <si>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</si>
  <si>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</si>
  <si>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</si>
  <si>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</si>
  <si>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</si>
  <si>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</si>
  <si>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</si>
  <si>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</si>
  <si>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</si>
  <si>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</si>
  <si>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</si>
  <si>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</si>
  <si>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</si>
  <si>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</si>
  <si>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</si>
  <si>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</si>
  <si>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</si>
  <si>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</si>
  <si>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</si>
  <si>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</si>
  <si>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</si>
  <si>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</si>
  <si>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</si>
  <si>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</si>
  <si>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</si>
  <si>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</si>
  <si>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</si>
  <si>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</si>
  <si>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</si>
  <si>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</si>
  <si>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</si>
  <si>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</si>
  <si>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</si>
  <si>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</si>
  <si>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</si>
  <si>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</si>
  <si>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</si>
  <si>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</si>
  <si>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</si>
  <si>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</si>
  <si>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</si>
  <si>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</si>
  <si>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</si>
  <si>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</si>
  <si>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</si>
  <si>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</si>
  <si>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</si>
  <si>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</si>
  <si>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</si>
  <si>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</si>
  <si>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</si>
  <si>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</si>
  <si>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</si>
  <si>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</si>
  <si>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</si>
  <si>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</si>
  <si>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</si>
  <si>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</si>
  <si>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</si>
  <si>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</si>
  <si>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</si>
  <si>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</si>
  <si>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</si>
  <si>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</si>
  <si>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</si>
  <si>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</si>
  <si>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</si>
  <si>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</si>
  <si>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</si>
  <si>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</si>
  <si>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</si>
  <si>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</si>
  <si>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</si>
  <si>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</si>
  <si>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</si>
  <si>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</si>
  <si>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</si>
  <si>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</si>
  <si>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</si>
  <si>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</si>
  <si>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</si>
  <si>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</si>
  <si>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</si>
  <si>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</si>
  <si>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</si>
  <si>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</si>
  <si>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</si>
  <si>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</si>
  <si>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</si>
  <si>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</si>
  <si>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</si>
  <si>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</si>
  <si>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</si>
  <si>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</si>
  <si>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</si>
  <si>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</si>
  <si>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</si>
  <si>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</si>
  <si>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</si>
  <si>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</si>
  <si>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</si>
  <si>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</si>
  <si>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</si>
  <si>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</si>
  <si>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</si>
  <si>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</si>
  <si>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</si>
  <si>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</si>
  <si>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</si>
  <si>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</si>
  <si>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</si>
  <si>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</si>
  <si>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</si>
  <si>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</si>
  <si>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</si>
  <si>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</si>
  <si>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</si>
  <si>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</si>
  <si>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</si>
  <si>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</si>
  <si>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</si>
  <si>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</si>
  <si>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</si>
  <si>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</si>
  <si>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</si>
  <si>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</si>
  <si>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</si>
  <si>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</si>
  <si>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</si>
  <si>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</si>
  <si>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</si>
  <si>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</si>
  <si>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</si>
  <si>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</si>
  <si>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</si>
  <si>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</si>
  <si>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</si>
  <si>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</si>
  <si>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</si>
  <si>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</si>
  <si>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</si>
  <si>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</si>
  <si>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</si>
  <si>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</si>
  <si>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</si>
  <si>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</si>
  <si>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</si>
  <si>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</si>
  <si>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</si>
  <si>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</si>
  <si>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</si>
  <si>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</si>
  <si>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</si>
  <si>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</si>
  <si>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</si>
  <si>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</si>
  <si>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</si>
  <si>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</si>
  <si>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</si>
  <si>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</si>
  <si>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</si>
  <si>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</si>
  <si>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</si>
  <si>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</si>
  <si>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</si>
  <si>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</si>
  <si>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</si>
  <si>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</si>
  <si>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</si>
  <si>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</si>
  <si>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</si>
  <si>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</si>
  <si>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</si>
  <si>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</si>
  <si>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</si>
  <si>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</si>
  <si>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</si>
  <si>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</si>
  <si>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</si>
  <si>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</si>
  <si>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</si>
  <si>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</si>
  <si>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</si>
  <si>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</si>
  <si>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</si>
  <si>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</si>
  <si>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</si>
  <si>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</si>
  <si>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</si>
  <si>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</si>
  <si>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</si>
  <si>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</si>
  <si>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</si>
  <si>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</si>
  <si>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</si>
  <si>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</si>
  <si>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</si>
  <si>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</si>
  <si>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</si>
  <si>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</si>
  <si>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</si>
  <si>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</si>
  <si>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</si>
  <si>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</si>
  <si>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</si>
  <si>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</si>
  <si>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</si>
  <si>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</si>
  <si>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</si>
  <si>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</si>
  <si>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</si>
  <si>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</si>
  <si>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</si>
  <si>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</si>
  <si>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</si>
  <si>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</si>
  <si>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</si>
  <si>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</si>
  <si>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</si>
  <si>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</si>
  <si>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</si>
  <si>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</si>
  <si>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</si>
  <si>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</si>
  <si>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</si>
  <si>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</si>
  <si>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</si>
  <si>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</si>
  <si>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</si>
  <si>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</si>
  <si>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</si>
  <si>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</si>
  <si>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</si>
  <si>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</si>
  <si>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</si>
  <si>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</si>
  <si>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</si>
  <si>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</si>
  <si>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</si>
  <si>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</si>
  <si>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</si>
  <si>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</si>
  <si>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</si>
  <si>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</si>
  <si>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</si>
  <si>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</si>
  <si>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</si>
  <si>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</si>
  <si>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</si>
  <si>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</si>
  <si>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</si>
  <si>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</si>
  <si>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</si>
  <si>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</si>
  <si>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</si>
  <si>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</si>
  <si>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</si>
  <si>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</si>
  <si>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</si>
  <si>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</si>
  <si>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</si>
  <si>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</si>
  <si>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</si>
  <si>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</si>
  <si>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</si>
  <si>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</si>
  <si>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</si>
  <si>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</si>
  <si>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</si>
  <si>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</si>
  <si>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</si>
  <si>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</si>
  <si>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</si>
  <si>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</si>
  <si>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</si>
  <si>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</si>
  <si>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</si>
  <si>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</si>
  <si>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</si>
  <si>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</si>
  <si>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</si>
  <si>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</si>
  <si>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</si>
  <si>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</si>
  <si>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</si>
  <si>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</si>
  <si>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</si>
  <si>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</si>
  <si>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</si>
  <si>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</si>
  <si>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</si>
  <si>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</si>
  <si>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</si>
  <si>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</si>
  <si>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</si>
  <si>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</si>
  <si>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</si>
  <si>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</si>
  <si>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</si>
  <si>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</si>
  <si>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</si>
  <si>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</si>
  <si>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</si>
  <si>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</si>
  <si>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</si>
  <si>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</si>
  <si>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</si>
  <si>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</si>
  <si>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</si>
  <si>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</si>
  <si>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</si>
  <si>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</si>
  <si>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</si>
  <si>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</si>
  <si>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</si>
  <si>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</si>
  <si>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</si>
  <si>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</si>
  <si>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</si>
  <si>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</si>
  <si>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</si>
  <si>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</si>
  <si>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</si>
  <si>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</si>
  <si>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</si>
  <si>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</si>
  <si>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</si>
  <si>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</si>
  <si>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</si>
  <si>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</si>
  <si>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</si>
  <si>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</si>
  <si>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</si>
  <si>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</si>
  <si>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</si>
  <si>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</si>
  <si>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</si>
  <si>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</si>
  <si>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</si>
  <si>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</si>
  <si>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</si>
  <si>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</si>
  <si>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</si>
  <si>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</si>
  <si>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</si>
  <si>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</si>
  <si>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</si>
  <si>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</si>
  <si>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</si>
  <si>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</si>
  <si>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</si>
  <si>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</si>
  <si>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</si>
  <si>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</si>
  <si>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</si>
  <si>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</si>
  <si>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</si>
  <si>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</si>
  <si>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</si>
  <si>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</si>
  <si>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</si>
  <si>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</si>
  <si>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</si>
  <si>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</si>
  <si>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</si>
  <si>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</si>
  <si>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</si>
  <si>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</si>
  <si>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</si>
  <si>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</si>
  <si>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</si>
  <si>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</si>
  <si>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</si>
  <si>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</si>
  <si>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</si>
  <si>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</si>
  <si>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</si>
  <si>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</si>
  <si>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</si>
  <si>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</si>
  <si>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</si>
  <si>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</si>
  <si>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</si>
  <si>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</si>
  <si>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</si>
  <si>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</si>
  <si>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</si>
  <si>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</si>
  <si>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</si>
  <si>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</si>
  <si>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</si>
  <si>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</si>
  <si>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</si>
  <si>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</si>
  <si>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</si>
  <si>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</si>
  <si>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</si>
  <si>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</si>
  <si>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</si>
  <si>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</si>
  <si>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</si>
  <si>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</si>
  <si>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</si>
  <si>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</si>
  <si>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</si>
  <si>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</si>
  <si>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</si>
  <si>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</si>
  <si>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</si>
  <si>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</si>
  <si>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</si>
  <si>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</si>
  <si>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</si>
  <si>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</si>
  <si>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</si>
  <si>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</si>
  <si>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</si>
  <si>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</si>
  <si>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</si>
  <si>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</si>
  <si>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</si>
  <si>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</si>
  <si>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</si>
  <si>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</si>
  <si>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</si>
  <si>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</si>
  <si>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</si>
  <si>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</si>
  <si>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</si>
  <si>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</si>
  <si>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</si>
  <si>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</si>
  <si>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</si>
  <si>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</si>
  <si>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</si>
  <si>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</si>
  <si>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</si>
  <si>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</si>
  <si>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</si>
  <si>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</si>
  <si>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</si>
  <si>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</si>
  <si>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</si>
  <si>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</si>
  <si>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</si>
  <si>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</si>
  <si>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</si>
  <si>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</si>
  <si>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</si>
  <si>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</si>
  <si>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</si>
  <si>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</si>
  <si>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</si>
  <si>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</si>
  <si>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</si>
  <si>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</si>
  <si>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</si>
  <si>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</si>
  <si>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</si>
  <si>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</si>
  <si>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</si>
  <si>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</si>
  <si>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</si>
  <si>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</si>
  <si>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</si>
  <si>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</si>
  <si>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</si>
  <si>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</si>
  <si>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</si>
  <si>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</si>
  <si>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</si>
  <si>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</si>
  <si>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</si>
  <si>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</si>
  <si>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</si>
  <si>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</si>
  <si>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</si>
  <si>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</si>
  <si>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</si>
  <si>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</si>
  <si>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</si>
  <si>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</si>
  <si>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</si>
  <si>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</si>
  <si>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</si>
  <si>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</si>
  <si>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</si>
  <si>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</si>
  <si>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</si>
  <si>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</si>
  <si>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</si>
  <si>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</si>
  <si>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</si>
  <si>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</si>
  <si>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</si>
  <si>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</si>
  <si>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</si>
  <si>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</si>
  <si>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</si>
  <si>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</si>
  <si>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</si>
  <si>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</si>
  <si>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</si>
  <si>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</si>
  <si>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</si>
  <si>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</si>
  <si>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</si>
  <si>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</si>
  <si>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</si>
  <si>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</si>
  <si>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</si>
  <si>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</si>
  <si>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</si>
  <si>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</si>
  <si>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</si>
  <si>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</si>
  <si>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</si>
  <si>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</si>
  <si>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</si>
  <si>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</si>
  <si>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</si>
  <si>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</si>
  <si>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</si>
  <si>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</si>
  <si>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</si>
  <si>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</si>
  <si>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</si>
  <si>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</si>
  <si>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</si>
  <si>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</si>
  <si>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</si>
  <si>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</si>
  <si>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</si>
  <si>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</si>
  <si>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</si>
  <si>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</si>
  <si>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</si>
  <si>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</si>
  <si>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</si>
  <si>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</si>
  <si>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</si>
  <si>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</si>
  <si>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</si>
  <si>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</si>
  <si>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</si>
  <si>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</si>
  <si>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</si>
  <si>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</si>
  <si>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</si>
  <si>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</si>
  <si>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</si>
  <si>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</si>
  <si>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</si>
  <si>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</si>
  <si>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</si>
  <si>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</si>
  <si>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</si>
  <si>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</si>
  <si>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</si>
  <si>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</si>
  <si>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</si>
  <si>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</si>
  <si>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</si>
  <si>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</si>
  <si>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</si>
  <si>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</si>
  <si>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</si>
  <si>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</si>
  <si>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</si>
  <si>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</si>
  <si>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</si>
  <si>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</si>
  <si>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</si>
  <si>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</si>
  <si>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</si>
  <si>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</si>
  <si>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</si>
  <si>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</si>
  <si>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</si>
  <si>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</si>
  <si>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</si>
  <si>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</si>
  <si>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</si>
  <si>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</si>
  <si>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</si>
  <si>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</si>
  <si>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</si>
  <si>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</si>
  <si>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</si>
  <si>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</si>
  <si>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</si>
  <si>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</si>
  <si>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</si>
  <si>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</si>
  <si>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</si>
  <si>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</si>
  <si>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</si>
  <si>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</si>
  <si>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</si>
  <si>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</si>
  <si>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</si>
  <si>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</si>
  <si>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</si>
  <si>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</si>
  <si>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</si>
  <si>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</si>
  <si>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</si>
  <si>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</si>
  <si>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</si>
  <si>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</si>
  <si>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</si>
  <si>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</si>
  <si>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</si>
  <si>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</si>
  <si>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</si>
  <si>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</si>
  <si>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</si>
  <si>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</si>
  <si>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</si>
  <si>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</si>
  <si>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</si>
  <si>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</si>
  <si>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</si>
  <si>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</si>
  <si>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</si>
  <si>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</si>
  <si>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</si>
  <si>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</si>
  <si>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</si>
  <si>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</si>
  <si>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</si>
  <si>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</si>
  <si>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</si>
  <si>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</si>
  <si>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</si>
  <si>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</si>
  <si>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</si>
  <si>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</si>
  <si>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</si>
  <si>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</si>
  <si>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</si>
  <si>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</si>
  <si>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</si>
  <si>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</si>
  <si>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</si>
  <si>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</si>
  <si>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</si>
  <si>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</si>
  <si>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</si>
  <si>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</si>
  <si>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</si>
  <si>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</si>
  <si>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</si>
  <si>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</si>
  <si>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</si>
  <si>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</si>
  <si>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</si>
  <si>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</si>
  <si>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</si>
  <si>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</si>
  <si>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</si>
  <si>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</si>
  <si>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</si>
  <si>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</si>
  <si>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</si>
  <si>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</si>
  <si>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</si>
  <si>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</si>
  <si>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</si>
  <si>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</si>
  <si>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</si>
  <si>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</si>
  <si>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</si>
  <si>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</si>
  <si>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</si>
  <si>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</si>
  <si>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</si>
  <si>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</si>
  <si>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</si>
  <si>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</si>
  <si>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</si>
  <si>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</si>
  <si>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</si>
  <si>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</si>
  <si>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</si>
  <si>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</si>
  <si>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</si>
  <si>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</si>
  <si>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</si>
  <si>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</si>
  <si>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</si>
  <si>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</si>
  <si>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</si>
  <si>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</si>
  <si>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</si>
  <si>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</si>
  <si>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</si>
  <si>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</si>
  <si>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</si>
  <si>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</si>
  <si>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</si>
  <si>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</si>
  <si>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</si>
  <si>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</si>
  <si>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</si>
  <si>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</si>
  <si>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</si>
  <si>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</si>
  <si>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</si>
  <si>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</si>
  <si>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</si>
  <si>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</si>
  <si>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</si>
  <si>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</si>
  <si>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</si>
  <si>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</si>
  <si>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</si>
  <si>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</si>
  <si>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</si>
  <si>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</si>
  <si>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</si>
  <si>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</si>
  <si>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</si>
  <si>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</si>
  <si>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</si>
  <si>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</si>
  <si>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</si>
  <si>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</si>
  <si>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</si>
  <si>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</si>
  <si>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</si>
  <si>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</si>
  <si>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</si>
  <si>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</si>
  <si>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</si>
  <si>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</si>
  <si>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</si>
  <si>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</si>
  <si>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</si>
  <si>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</si>
  <si>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</si>
  <si>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</si>
  <si>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</si>
  <si>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</si>
  <si>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</si>
  <si>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</si>
  <si>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</si>
  <si>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</si>
  <si>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</si>
  <si>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</si>
  <si>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</si>
  <si>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</si>
  <si>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</si>
  <si>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</si>
  <si>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</si>
  <si>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</si>
  <si>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</si>
  <si>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</si>
  <si>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</si>
  <si>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</si>
  <si>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</si>
  <si>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</si>
  <si>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</si>
  <si>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</si>
  <si>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</si>
  <si>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</si>
  <si>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</si>
  <si>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</si>
  <si>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</si>
  <si>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</si>
  <si>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</si>
  <si>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</si>
  <si>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</si>
  <si>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</si>
  <si>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</si>
  <si>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</si>
  <si>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</si>
  <si>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</si>
  <si>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</si>
  <si>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</si>
  <si>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</si>
  <si>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</si>
  <si>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</si>
  <si>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</si>
  <si>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</si>
  <si>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</si>
  <si>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</si>
  <si>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</si>
  <si>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</si>
  <si>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</si>
  <si>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</si>
  <si>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</si>
  <si>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</si>
  <si>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</si>
  <si>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</si>
  <si>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</si>
  <si>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</si>
  <si>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</si>
  <si>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</si>
  <si>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</si>
  <si>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</si>
  <si>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</si>
  <si>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</si>
  <si>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</si>
  <si>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</si>
  <si>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</si>
  <si>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</si>
  <si>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</si>
  <si>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</si>
  <si>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</si>
  <si>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</si>
  <si>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</si>
  <si>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</si>
  <si>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</si>
  <si>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</si>
  <si>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</si>
  <si>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</si>
  <si>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</si>
  <si>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</si>
  <si>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</si>
  <si>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</si>
  <si>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</si>
  <si>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</si>
  <si>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</si>
  <si>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</si>
  <si>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</si>
  <si>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</si>
  <si>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</si>
  <si>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</si>
  <si>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</si>
  <si>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</si>
  <si>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</si>
  <si>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</si>
  <si>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</si>
  <si>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</si>
  <si>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</si>
  <si>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</si>
  <si>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</si>
  <si>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</si>
  <si>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</si>
  <si>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</si>
  <si>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</si>
  <si>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</si>
  <si>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</si>
  <si>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</si>
  <si>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</si>
  <si>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</si>
  <si>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</si>
  <si>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</si>
  <si>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</si>
  <si>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</si>
  <si>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</si>
  <si>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</si>
  <si>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</si>
  <si>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</si>
  <si>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</si>
  <si>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</si>
  <si>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</si>
  <si>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</si>
  <si>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</si>
  <si>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</si>
  <si>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</si>
  <si>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</si>
  <si>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</si>
  <si>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</si>
  <si>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</si>
  <si>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</si>
  <si>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</si>
  <si>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</si>
  <si>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</si>
  <si>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</si>
  <si>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</si>
  <si>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</si>
  <si>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</si>
  <si>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</si>
  <si>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</si>
  <si>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</si>
  <si>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</si>
  <si>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</si>
  <si>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</si>
  <si>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</si>
  <si>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</si>
  <si>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</si>
  <si>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</si>
  <si>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</si>
  <si>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</si>
  <si>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</si>
  <si>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</si>
  <si>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</si>
  <si>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</si>
  <si>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</si>
  <si>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</si>
  <si>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</si>
  <si>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</si>
  <si>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</si>
  <si>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</si>
  <si>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</si>
  <si>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</si>
  <si>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</si>
  <si>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</si>
  <si>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</si>
  <si>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</si>
  <si>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</si>
  <si>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</si>
  <si>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</si>
  <si>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</si>
  <si>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</si>
  <si>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</si>
  <si>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</si>
  <si>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</si>
  <si>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</si>
  <si>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</si>
  <si>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</si>
  <si>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</si>
  <si>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</si>
  <si>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</si>
  <si>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</si>
  <si>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</si>
  <si>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</si>
  <si>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</si>
  <si>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</si>
  <si>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</si>
  <si>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</si>
  <si>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</si>
  <si>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</si>
  <si>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</si>
  <si>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</si>
  <si>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</si>
  <si>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</si>
  <si>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</si>
  <si>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</si>
  <si>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</si>
  <si>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</si>
  <si>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</si>
  <si>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</si>
  <si>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</si>
  <si>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</si>
  <si>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</si>
  <si>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</si>
  <si>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</si>
  <si>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</si>
  <si>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</si>
  <si>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</si>
  <si>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</si>
  <si>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</si>
  <si>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</si>
  <si>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</si>
  <si>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</si>
  <si>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</si>
  <si>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</si>
  <si>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</si>
  <si>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</si>
  <si>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</si>
  <si>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</si>
  <si>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</si>
  <si>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</si>
  <si>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</si>
  <si>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</si>
  <si>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</si>
  <si>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</si>
  <si>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</si>
  <si>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</si>
  <si>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</si>
  <si>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</si>
  <si>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</si>
  <si>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</si>
  <si>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</si>
  <si>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</si>
  <si>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</si>
  <si>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</si>
  <si>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</si>
  <si>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</si>
  <si>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</si>
  <si>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</si>
  <si>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</si>
  <si>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</si>
  <si>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</si>
  <si>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</si>
  <si>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</si>
  <si>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</si>
  <si>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</si>
  <si>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</si>
  <si>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</si>
  <si>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</si>
  <si>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</si>
  <si>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</si>
  <si>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</si>
  <si>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</si>
  <si>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</si>
  <si>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</si>
  <si>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</si>
  <si>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</si>
  <si>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</si>
  <si>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</si>
  <si>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</si>
  <si>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</si>
  <si>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</si>
  <si>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</si>
  <si>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</si>
  <si>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</si>
  <si>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</si>
  <si>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</si>
  <si>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</si>
  <si>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</si>
  <si>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</si>
  <si>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</si>
  <si>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</si>
  <si>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</si>
  <si>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</si>
  <si>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</si>
  <si>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</si>
  <si>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</si>
  <si>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</si>
  <si>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</si>
  <si>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</si>
  <si>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</si>
  <si>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</si>
  <si>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</si>
  <si>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</si>
  <si>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</si>
  <si>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</si>
  <si>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</si>
  <si>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</si>
  <si>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</si>
  <si>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</si>
  <si>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</si>
  <si>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</si>
  <si>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</si>
  <si>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</si>
  <si>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</si>
  <si>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</si>
  <si>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</si>
  <si>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</si>
  <si>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</si>
  <si>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</si>
  <si>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</si>
  <si>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</si>
  <si>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</si>
  <si>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</si>
  <si>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</si>
  <si>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</si>
  <si>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</si>
  <si>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</si>
  <si>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</si>
  <si>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</si>
  <si>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</si>
  <si>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</si>
  <si>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</si>
  <si>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</si>
  <si>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</si>
  <si>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</si>
  <si>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</si>
  <si>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</si>
  <si>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</si>
  <si>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</si>
  <si>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</si>
  <si>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</si>
  <si>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</si>
  <si>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</si>
  <si>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</si>
  <si>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</si>
  <si>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</si>
  <si>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</si>
  <si>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</si>
  <si>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</si>
  <si>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</si>
  <si>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</si>
  <si>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</si>
  <si>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</si>
  <si>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</si>
  <si>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</si>
  <si>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</si>
  <si>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</si>
  <si>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</si>
  <si>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</si>
  <si>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</si>
  <si>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</si>
  <si>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</si>
  <si>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</si>
  <si>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</si>
  <si>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</si>
  <si>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</si>
  <si>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</si>
  <si>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</si>
  <si>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</si>
  <si>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</si>
  <si>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</si>
  <si>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</si>
  <si>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</si>
  <si>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</si>
  <si>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</si>
  <si>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</si>
  <si>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</si>
  <si>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</si>
  <si>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</si>
  <si>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</si>
  <si>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</si>
  <si>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</si>
  <si>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</si>
  <si>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</si>
  <si>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</si>
  <si>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</si>
  <si>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</si>
  <si>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</si>
  <si>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</si>
  <si>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</si>
  <si>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</si>
  <si>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</si>
  <si>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</si>
  <si>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</si>
  <si>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</si>
  <si>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</si>
  <si>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</si>
  <si>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</si>
  <si>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</si>
  <si>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</si>
  <si>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</si>
  <si>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</si>
  <si>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</si>
  <si>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</si>
  <si>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</si>
  <si>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</si>
  <si>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</si>
  <si>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</si>
  <si>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</si>
  <si>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</si>
  <si>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</si>
  <si>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</si>
  <si>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</si>
  <si>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</si>
  <si>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</si>
  <si>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</si>
  <si>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</si>
  <si>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</si>
  <si>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</si>
  <si>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</si>
  <si>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</si>
  <si>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</si>
  <si>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</si>
  <si>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</si>
  <si>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</si>
  <si>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</si>
  <si>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</si>
  <si>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</si>
  <si>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</si>
  <si>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</si>
  <si>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</si>
  <si>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</si>
  <si>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</si>
  <si>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</si>
  <si>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</si>
  <si>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</si>
  <si>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</si>
  <si>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</si>
  <si>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</si>
  <si>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</si>
  <si>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</si>
  <si>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</si>
  <si>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</si>
  <si>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</si>
  <si>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</si>
  <si>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</si>
  <si>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</si>
  <si>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</si>
  <si>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</si>
  <si>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</si>
  <si>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</si>
  <si>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</si>
  <si>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</si>
  <si>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</si>
  <si>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</si>
  <si>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</si>
  <si>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</si>
  <si>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</si>
  <si>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</si>
  <si>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</si>
  <si>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</si>
  <si>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</si>
  <si>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</si>
  <si>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</si>
  <si>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</si>
  <si>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</si>
  <si>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</si>
  <si>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</si>
  <si>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</si>
  <si>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</si>
  <si>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</si>
  <si>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</si>
  <si>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</si>
  <si>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</si>
  <si>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</si>
  <si>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</si>
  <si>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</si>
  <si>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</si>
  <si>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</si>
  <si>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</si>
  <si>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</si>
  <si>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</si>
  <si>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</si>
  <si>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</si>
  <si>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</si>
  <si>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</si>
  <si>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</si>
  <si>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</si>
  <si>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</si>
  <si>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</si>
  <si>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</si>
  <si>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</si>
  <si>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</si>
  <si>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</si>
  <si>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</si>
  <si>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</si>
  <si>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</si>
  <si>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</si>
  <si>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</si>
  <si>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</si>
  <si>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</si>
  <si>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</si>
  <si>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</si>
  <si>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</si>
  <si>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</si>
  <si>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</si>
  <si>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</si>
  <si>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</si>
  <si>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</si>
  <si>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</si>
  <si>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</si>
  <si>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</si>
  <si>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</si>
  <si>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</si>
  <si>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</si>
  <si>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</si>
  <si>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</si>
  <si>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</si>
  <si>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</si>
  <si>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</si>
  <si>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</si>
  <si>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</si>
  <si>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</si>
  <si>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</si>
  <si>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</si>
  <si>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</si>
  <si>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</si>
  <si>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</si>
  <si>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</si>
  <si>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</si>
  <si>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</si>
  <si>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</si>
  <si>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</si>
  <si>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</si>
  <si>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</si>
  <si>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</si>
  <si>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</si>
  <si>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</si>
  <si>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</si>
  <si>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</si>
  <si>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</si>
  <si>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</si>
  <si>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</si>
  <si>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</si>
  <si>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</si>
  <si>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</si>
  <si>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</si>
  <si>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</si>
  <si>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</si>
  <si>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</si>
  <si>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</si>
  <si>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</si>
  <si>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</si>
  <si>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</si>
  <si>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</si>
  <si>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</si>
  <si>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</si>
  <si>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</si>
  <si>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</si>
  <si>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</si>
  <si>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</si>
  <si>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</si>
  <si>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</si>
  <si>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</si>
  <si>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</si>
  <si>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</si>
  <si>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</si>
  <si>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</si>
  <si>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</si>
  <si>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</si>
  <si>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</si>
  <si>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</si>
  <si>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</si>
  <si>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</si>
  <si>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</si>
  <si>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</si>
  <si>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</si>
  <si>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</si>
  <si>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</si>
  <si>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</si>
  <si>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</si>
  <si>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</si>
  <si>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</si>
  <si>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</si>
  <si>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</si>
  <si>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</si>
  <si>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</si>
  <si>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</si>
  <si>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</si>
  <si>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</si>
  <si>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</si>
  <si>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</si>
  <si>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</si>
  <si>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</si>
  <si>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</si>
  <si>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</si>
  <si>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</si>
  <si>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</si>
  <si>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</si>
  <si>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</si>
  <si>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</si>
  <si>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</si>
  <si>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</si>
  <si>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</si>
  <si>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</si>
  <si>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</si>
  <si>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</si>
  <si>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</si>
  <si>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</si>
  <si>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</si>
  <si>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</si>
  <si>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</si>
  <si>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</si>
  <si>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</si>
  <si>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</si>
  <si>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</si>
  <si>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</si>
  <si>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</si>
  <si>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</si>
  <si>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</si>
  <si>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</si>
  <si>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</si>
  <si>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</si>
  <si>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</si>
  <si>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</si>
  <si>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</si>
  <si>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</si>
  <si>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</si>
  <si>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</si>
  <si>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</si>
  <si>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</si>
  <si>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</si>
  <si>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</si>
  <si>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</si>
  <si>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</si>
  <si>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</si>
  <si>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</si>
  <si>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</si>
  <si>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</si>
  <si>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</si>
  <si>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</si>
  <si>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</si>
  <si>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</si>
  <si>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</si>
  <si>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</si>
  <si>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</si>
  <si>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</si>
  <si>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</si>
  <si>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</si>
  <si>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</si>
  <si>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</si>
  <si>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</si>
  <si>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</si>
  <si>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</si>
  <si>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</si>
  <si>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</si>
  <si>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</si>
  <si>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</si>
  <si>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</si>
  <si>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</si>
  <si>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</si>
  <si>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</si>
  <si>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</si>
  <si>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</si>
  <si>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</si>
  <si>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</si>
  <si>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</si>
  <si>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</si>
  <si>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</si>
  <si>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</si>
  <si>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</si>
  <si>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</si>
  <si>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</si>
  <si>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</si>
  <si>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</si>
  <si>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</si>
  <si>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</si>
  <si>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</si>
  <si>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</si>
  <si>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</si>
  <si>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</si>
  <si>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</si>
  <si>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</si>
  <si>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</si>
  <si>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</si>
  <si>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</si>
  <si>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</si>
  <si>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</si>
  <si>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</si>
  <si>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</si>
  <si>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</si>
  <si>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</si>
  <si>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</si>
  <si>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</si>
  <si>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</si>
  <si>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</si>
  <si>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</si>
  <si>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</si>
  <si>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</si>
  <si>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</si>
  <si>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</si>
  <si>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</si>
  <si>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</si>
  <si>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</si>
  <si>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</si>
  <si>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</si>
  <si>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</si>
  <si>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</si>
  <si>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</si>
  <si>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</si>
  <si>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</si>
  <si>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</si>
  <si>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</si>
  <si>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</si>
  <si>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</si>
  <si>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</si>
  <si>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</si>
  <si>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</si>
  <si>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</si>
  <si>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</si>
  <si>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</si>
  <si>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</si>
  <si>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</si>
  <si>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</si>
  <si>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</si>
  <si>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</si>
  <si>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</si>
  <si>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</si>
  <si>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</si>
  <si>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</si>
  <si>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</si>
  <si>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</si>
  <si>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</si>
  <si>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</si>
  <si>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</si>
  <si>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</si>
  <si>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</si>
  <si>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</si>
  <si>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</si>
  <si>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</si>
  <si>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</si>
  <si>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</si>
  <si>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</si>
  <si>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</si>
  <si>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</si>
  <si>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</si>
  <si>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</si>
  <si>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</si>
  <si>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</si>
  <si>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</si>
  <si>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</si>
  <si>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</si>
  <si>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</si>
  <si>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</si>
  <si>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</si>
  <si>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</si>
  <si>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</si>
  <si>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</si>
  <si>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</si>
  <si>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</si>
  <si>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</si>
  <si>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</si>
  <si>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</si>
  <si>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</si>
  <si>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</si>
  <si>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</si>
  <si>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</si>
  <si>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</si>
  <si>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</si>
  <si>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</si>
  <si>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</si>
  <si>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</si>
  <si>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</si>
  <si>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</si>
  <si>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</si>
  <si>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</si>
  <si>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</si>
  <si>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</si>
  <si>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</si>
  <si>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</si>
  <si>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</si>
  <si>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</si>
  <si>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</si>
  <si>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</si>
  <si>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</si>
  <si>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</si>
  <si>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</si>
  <si>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</si>
  <si>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</si>
  <si>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</si>
  <si>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</si>
  <si>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</si>
  <si>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</si>
  <si>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</si>
  <si>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</si>
  <si>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</si>
  <si>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</si>
  <si>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</si>
  <si>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</si>
  <si>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</si>
  <si>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</si>
  <si>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</si>
  <si>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</si>
  <si>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</si>
  <si>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</si>
  <si>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</si>
  <si>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</si>
  <si>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</si>
  <si>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</si>
  <si>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</si>
  <si>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</si>
  <si>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</si>
  <si>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</si>
  <si>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</si>
  <si>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</si>
  <si>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</si>
  <si>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</si>
  <si>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</si>
  <si>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</si>
  <si>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</si>
  <si>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</si>
  <si>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</si>
  <si>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</si>
  <si>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</si>
  <si>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</si>
  <si>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</si>
  <si>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</si>
  <si>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</si>
  <si>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</si>
  <si>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</si>
  <si>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</si>
  <si>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</si>
  <si>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</si>
  <si>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</si>
  <si>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</si>
  <si>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</si>
  <si>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</si>
  <si>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</si>
  <si>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</si>
  <si>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</si>
  <si>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</si>
  <si>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</si>
  <si>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</si>
  <si>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</si>
  <si>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</si>
  <si>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</si>
  <si>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</si>
  <si>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</si>
  <si>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</si>
  <si>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</si>
  <si>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</si>
  <si>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</si>
  <si>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</si>
  <si>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</si>
  <si>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</si>
  <si>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</si>
  <si>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</si>
  <si>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</si>
  <si>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</si>
  <si>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</si>
  <si>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</si>
  <si>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</si>
  <si>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</si>
  <si>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</si>
  <si>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</si>
  <si>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</si>
  <si>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</si>
  <si>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</si>
  <si>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</si>
  <si>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</si>
  <si>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</si>
  <si>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</si>
  <si>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</si>
  <si>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</si>
  <si>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</si>
  <si>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</si>
  <si>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</si>
  <si>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</si>
  <si>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</si>
  <si>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</si>
  <si>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</si>
  <si>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</si>
  <si>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</si>
  <si>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</si>
  <si>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</si>
  <si>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</si>
  <si>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</si>
  <si>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</si>
  <si>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</si>
  <si>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</si>
  <si>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</si>
  <si>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</si>
  <si>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</si>
  <si>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</si>
  <si>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</si>
  <si>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</si>
  <si>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</si>
  <si>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</si>
  <si>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</si>
  <si>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</si>
  <si>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</si>
  <si>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</si>
  <si>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</si>
  <si>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</si>
  <si>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</si>
  <si>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</si>
  <si>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</si>
  <si>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</si>
  <si>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</si>
  <si>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</si>
  <si>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</si>
  <si>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</si>
  <si>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</si>
  <si>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</si>
  <si>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</si>
  <si>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</si>
  <si>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</si>
  <si>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</si>
  <si>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</si>
  <si>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</si>
  <si>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</si>
  <si>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</si>
  <si>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</si>
  <si>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</si>
  <si>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</si>
  <si>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</si>
  <si>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</si>
  <si>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</si>
  <si>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</si>
  <si>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</si>
  <si>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</si>
  <si>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</si>
  <si>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</si>
  <si>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</si>
  <si>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</si>
  <si>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</si>
  <si>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</si>
  <si>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</si>
  <si>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</si>
  <si>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</si>
  <si>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</si>
  <si>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</si>
  <si>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</si>
  <si>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</si>
  <si>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</si>
  <si>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</si>
  <si>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</si>
  <si>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</si>
  <si>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</si>
  <si>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</si>
  <si>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</si>
  <si>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</si>
  <si>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</si>
  <si>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</si>
  <si>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</si>
  <si>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</si>
  <si>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</si>
  <si>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</si>
  <si>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</si>
  <si>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</si>
  <si>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</si>
  <si>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</si>
  <si>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</si>
  <si>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</si>
  <si>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</si>
  <si>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</si>
  <si>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</si>
  <si>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</si>
  <si>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</si>
  <si>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</si>
  <si>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</si>
  <si>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</si>
  <si>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</si>
  <si>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</si>
  <si>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</si>
  <si>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</si>
  <si>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</si>
  <si>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</si>
  <si>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</si>
  <si>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</si>
  <si>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</si>
  <si>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</si>
  <si>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</si>
  <si>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</si>
  <si>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</si>
  <si>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</si>
  <si>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</si>
  <si>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</si>
  <si>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</si>
  <si>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</si>
  <si>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</si>
  <si>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</si>
  <si>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</si>
  <si>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</si>
  <si>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</si>
  <si>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</si>
  <si>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</si>
  <si>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</si>
  <si>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</si>
  <si>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</si>
  <si>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</si>
  <si>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</si>
  <si>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</si>
  <si>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</si>
  <si>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</si>
  <si>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</si>
  <si>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</si>
  <si>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</si>
  <si>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</si>
  <si>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</si>
  <si>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</si>
  <si>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</si>
  <si>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</si>
  <si>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</si>
  <si>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</si>
  <si>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</si>
  <si>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</si>
  <si>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</si>
  <si>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</si>
  <si>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</si>
  <si>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</si>
  <si>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</si>
  <si>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</si>
  <si>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</si>
  <si>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</si>
  <si>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</si>
  <si>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</si>
  <si>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</si>
  <si>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</si>
  <si>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</si>
  <si>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</si>
  <si>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</si>
  <si>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</si>
  <si>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</si>
  <si>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</si>
  <si>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</si>
  <si>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</si>
  <si>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</si>
  <si>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</si>
  <si>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</si>
  <si>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</si>
  <si>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</si>
  <si>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</si>
  <si>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</si>
  <si>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</si>
  <si>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</si>
  <si>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</si>
  <si>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</si>
  <si>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</si>
  <si>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</si>
  <si>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</si>
  <si>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</si>
  <si>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</si>
  <si>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</si>
  <si>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</si>
  <si>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</si>
  <si>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</si>
  <si>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</si>
  <si>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</si>
  <si>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</si>
  <si>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</si>
  <si>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</si>
  <si>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</si>
  <si>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</si>
  <si>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</si>
  <si>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</si>
  <si>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</si>
  <si>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</si>
  <si>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</si>
  <si>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</si>
  <si>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</si>
  <si>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</si>
  <si>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</si>
  <si>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</si>
  <si>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</si>
  <si>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</si>
  <si>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</si>
  <si>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</si>
  <si>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</si>
  <si>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</si>
  <si>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</si>
  <si>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</si>
  <si>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</si>
  <si>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</si>
  <si>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</si>
  <si>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</si>
  <si>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</si>
  <si>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</si>
  <si>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</si>
  <si>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</si>
  <si>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</si>
  <si>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</si>
  <si>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</si>
  <si>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</si>
  <si>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</si>
  <si>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</si>
  <si>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</si>
  <si>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</si>
  <si>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</si>
  <si>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</si>
  <si>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</si>
  <si>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</si>
  <si>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</si>
  <si>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</si>
  <si>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</si>
  <si>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</si>
  <si>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</si>
  <si>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</si>
  <si>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</si>
  <si>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</si>
  <si>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</si>
  <si>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</si>
  <si>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</si>
  <si>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</si>
  <si>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</si>
  <si>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</si>
  <si>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</si>
  <si>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</si>
  <si>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</si>
  <si>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</si>
  <si>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</si>
  <si>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</si>
  <si>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</si>
  <si>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</si>
  <si>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</si>
  <si>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</si>
  <si>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</si>
  <si>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</si>
  <si>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</si>
  <si>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</si>
  <si>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</si>
  <si>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</si>
  <si>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</si>
  <si>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</si>
  <si>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</si>
  <si>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</si>
  <si>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</si>
  <si>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</si>
  <si>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</si>
  <si>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</si>
  <si>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</si>
  <si>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</si>
  <si>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</si>
  <si>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</si>
  <si>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</si>
  <si>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</si>
  <si>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</si>
  <si>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</si>
  <si>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</si>
  <si>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</si>
  <si>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</si>
  <si>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</si>
  <si>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</si>
  <si>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</si>
  <si>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</si>
  <si>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</si>
  <si>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</si>
  <si>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</si>
  <si>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</si>
  <si>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</si>
  <si>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</si>
  <si>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</si>
  <si>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</si>
  <si>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</si>
  <si>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</si>
  <si>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</si>
  <si>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</si>
  <si>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</si>
  <si>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</si>
  <si>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</si>
  <si>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</si>
  <si>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</si>
  <si>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</si>
  <si>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</si>
  <si>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</si>
  <si>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</si>
  <si>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</si>
  <si>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</si>
  <si>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</si>
  <si>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</si>
  <si>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</si>
  <si>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</si>
  <si>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</si>
  <si>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</si>
  <si>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</si>
  <si>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</si>
  <si>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</si>
  <si>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</si>
  <si>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</si>
  <si>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</si>
  <si>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</si>
  <si>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</si>
  <si>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</si>
  <si>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</si>
  <si>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</si>
  <si>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</si>
  <si>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</si>
  <si>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</si>
  <si>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</si>
  <si>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</si>
  <si>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</si>
  <si>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</si>
  <si>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</si>
  <si>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</si>
  <si>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</si>
  <si>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</si>
  <si>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</si>
  <si>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</si>
  <si>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</si>
  <si>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</si>
  <si>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</si>
  <si>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</si>
  <si>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</si>
  <si>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</si>
  <si>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</si>
  <si>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</si>
  <si>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</si>
  <si>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</si>
  <si>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</si>
  <si>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</si>
  <si>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</si>
  <si>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</si>
  <si>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</si>
  <si>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</si>
  <si>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</si>
  <si>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</si>
  <si>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</si>
  <si>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</si>
  <si>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</si>
  <si>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</si>
  <si>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</si>
  <si>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</si>
  <si>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</si>
  <si>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</si>
  <si>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</si>
  <si>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</si>
  <si>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</si>
  <si>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</si>
  <si>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</si>
  <si>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</si>
  <si>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</si>
  <si>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</si>
  <si>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</si>
  <si>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</si>
  <si>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</si>
  <si>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</si>
  <si>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</si>
  <si>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</si>
  <si>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</si>
  <si>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</si>
  <si>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</si>
  <si>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</si>
  <si>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</si>
  <si>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</si>
  <si>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</si>
  <si>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</si>
  <si>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</si>
  <si>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</si>
  <si>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</si>
  <si>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</si>
  <si>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</si>
  <si>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</si>
  <si>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</si>
  <si>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</si>
  <si>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</si>
  <si>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</si>
  <si>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</si>
  <si>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</si>
  <si>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</si>
  <si>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</si>
  <si>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</si>
  <si>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</si>
  <si>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</si>
  <si>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</si>
  <si>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</si>
  <si>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</si>
  <si>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</si>
  <si>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</si>
  <si>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</si>
  <si>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</si>
  <si>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</si>
  <si>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</si>
  <si>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</si>
  <si>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</si>
  <si>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</si>
  <si>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</si>
  <si>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</si>
  <si>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</si>
  <si>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</si>
  <si>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</si>
  <si>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</si>
  <si>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</si>
  <si>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</si>
  <si>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</si>
  <si>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</si>
  <si>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</si>
  <si>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</si>
  <si>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</si>
  <si>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</si>
  <si>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</si>
  <si>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</si>
  <si>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</si>
  <si>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</si>
  <si>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</si>
  <si>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</si>
  <si>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</si>
  <si>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</si>
  <si>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</si>
  <si>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</si>
  <si>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</si>
  <si>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</si>
  <si>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</si>
  <si>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</si>
  <si>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</si>
  <si>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</si>
  <si>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</si>
  <si>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</si>
  <si>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</si>
  <si>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</si>
  <si>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</si>
  <si>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</si>
  <si>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</si>
  <si>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</si>
  <si>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</si>
  <si>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</si>
  <si>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</si>
  <si>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</si>
  <si>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</si>
  <si>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</si>
  <si>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</si>
  <si>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</si>
  <si>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</si>
  <si>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</si>
  <si>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</si>
  <si>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</si>
  <si>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</si>
  <si>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</si>
  <si>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</si>
  <si>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</si>
  <si>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</si>
  <si>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</si>
  <si>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</si>
  <si>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</si>
  <si>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</si>
  <si>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</si>
  <si>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</si>
  <si>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</si>
  <si>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</si>
  <si>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</si>
  <si>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</si>
  <si>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</si>
  <si>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</si>
  <si>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</si>
  <si>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</si>
  <si>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</si>
  <si>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</si>
  <si>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</si>
  <si>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</si>
  <si>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</si>
  <si>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</si>
  <si>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</si>
  <si>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</si>
  <si>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</si>
  <si>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</si>
  <si>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</si>
  <si>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</si>
  <si>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</si>
  <si>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</si>
  <si>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</si>
  <si>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</si>
  <si>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</si>
  <si>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</si>
  <si>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</si>
  <si>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</si>
  <si>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</si>
  <si>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</si>
  <si>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</si>
  <si>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</si>
  <si>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</si>
  <si>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</si>
  <si>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</si>
  <si>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</si>
  <si>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</si>
  <si>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</si>
  <si>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</si>
  <si>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</si>
  <si>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</si>
  <si>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</si>
  <si>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</si>
  <si>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</si>
  <si>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</si>
  <si>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</si>
  <si>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</si>
  <si>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</si>
  <si>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</si>
  <si>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</si>
  <si>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</si>
  <si>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</si>
  <si>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</si>
  <si>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</si>
  <si>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</si>
  <si>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</si>
  <si>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</si>
  <si>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</si>
  <si>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</si>
  <si>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</si>
  <si>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</si>
  <si>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</si>
  <si>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</si>
  <si>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</si>
  <si>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</si>
  <si>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</si>
  <si>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</si>
  <si>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</si>
  <si>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</si>
  <si>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</si>
  <si>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</si>
  <si>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</si>
  <si>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</si>
  <si>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</si>
  <si>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</si>
  <si>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</si>
  <si>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</si>
  <si>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</si>
  <si>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</si>
  <si>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</si>
  <si>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</si>
  <si>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</si>
  <si>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</si>
  <si>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</si>
  <si>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</si>
  <si>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</si>
  <si>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</si>
  <si>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</si>
  <si>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</si>
  <si>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</si>
  <si>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</si>
  <si>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</si>
  <si>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</si>
  <si>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</si>
  <si>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</si>
  <si>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</si>
  <si>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</si>
  <si>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</si>
  <si>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</si>
  <si>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</si>
  <si>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</si>
  <si>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</si>
  <si>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</si>
  <si>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</si>
  <si>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</si>
  <si>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</si>
  <si>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</si>
  <si>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</si>
  <si>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</si>
  <si>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</si>
  <si>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</si>
  <si>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</si>
  <si>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</si>
  <si>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</si>
  <si>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</si>
  <si>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</si>
  <si>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</si>
  <si>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</si>
  <si>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</si>
  <si>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</si>
  <si>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</si>
  <si>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</si>
  <si>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</si>
  <si>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</si>
  <si>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</si>
  <si>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</si>
  <si>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</si>
  <si>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</si>
  <si>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</si>
  <si>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</si>
  <si>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</si>
  <si>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</si>
  <si>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</si>
  <si>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</si>
  <si>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</si>
  <si>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</si>
  <si>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</si>
  <si>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</si>
  <si>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</si>
  <si>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</si>
  <si>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</si>
  <si>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</si>
  <si>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</si>
  <si>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</si>
  <si>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</si>
  <si>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</si>
  <si>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</si>
  <si>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</si>
  <si>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</si>
  <si>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</si>
  <si>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</si>
  <si>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</si>
  <si>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</si>
  <si>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</si>
  <si>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</si>
  <si>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</si>
  <si>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</si>
  <si>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</si>
  <si>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</si>
  <si>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</si>
  <si>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</si>
  <si>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</si>
  <si>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</si>
  <si>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</si>
  <si>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</si>
  <si>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</si>
  <si>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</si>
  <si>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</si>
  <si>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</si>
  <si>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</si>
  <si>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</si>
  <si>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</si>
  <si>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</si>
  <si>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</si>
  <si>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</si>
  <si>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</si>
  <si>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</si>
  <si>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</si>
  <si>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</si>
  <si>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</si>
  <si>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</si>
  <si>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</si>
  <si>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</si>
  <si>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</si>
  <si>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</si>
  <si>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</si>
  <si>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</si>
  <si>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</si>
  <si>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</si>
  <si>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</si>
  <si>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</si>
  <si>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</si>
  <si>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</si>
  <si>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</si>
  <si>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</si>
  <si>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</si>
  <si>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</si>
  <si>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</si>
  <si>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</si>
  <si>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</si>
  <si>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</si>
  <si>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</si>
  <si>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</si>
  <si>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</si>
  <si>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</si>
  <si>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</si>
  <si>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</si>
  <si>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</si>
  <si>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</si>
  <si>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</si>
  <si>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</si>
  <si>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</si>
  <si>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</si>
  <si>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</si>
  <si>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</si>
  <si>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</si>
  <si>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</si>
  <si>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</si>
  <si>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</si>
  <si>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</si>
  <si>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</si>
  <si>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</si>
  <si>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</si>
  <si>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</si>
  <si>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</si>
  <si>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</si>
  <si>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</si>
  <si>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</si>
  <si>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</si>
  <si>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</si>
  <si>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</si>
  <si>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</si>
  <si>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</si>
  <si>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</si>
  <si>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</si>
  <si>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</si>
  <si>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</si>
  <si>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</si>
  <si>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</si>
  <si>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</si>
  <si>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</si>
  <si>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</si>
  <si>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</si>
  <si>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</si>
  <si>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</si>
  <si>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</si>
  <si>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</si>
  <si>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</si>
  <si>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</si>
  <si>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</si>
  <si>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</si>
  <si>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</si>
  <si>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</si>
  <si>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</si>
  <si>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</si>
  <si>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</si>
  <si>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</si>
  <si>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</si>
  <si>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</si>
  <si>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</si>
  <si>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</si>
  <si>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</si>
  <si>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</si>
  <si>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</si>
  <si>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</si>
  <si>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</si>
  <si>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</si>
  <si>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</si>
  <si>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</si>
  <si>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</si>
  <si>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</si>
  <si>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</si>
  <si>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</si>
  <si>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</si>
  <si>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</si>
  <si>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</si>
  <si>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</si>
  <si>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</si>
  <si>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</si>
  <si>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</si>
  <si>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</si>
  <si>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</si>
  <si>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</si>
  <si>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</si>
  <si>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</si>
  <si>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</si>
  <si>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</si>
  <si>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</si>
  <si>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</si>
  <si>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</si>
  <si>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</si>
  <si>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</si>
  <si>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</si>
  <si>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</si>
  <si>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</si>
  <si>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</si>
  <si>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</si>
  <si>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</si>
  <si>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</si>
  <si>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</si>
  <si>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</si>
  <si>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</si>
  <si>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</si>
  <si>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</si>
  <si>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</si>
  <si>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</si>
  <si>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</si>
  <si>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</si>
  <si>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</si>
  <si>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</si>
  <si>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</si>
  <si>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</si>
  <si>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</si>
  <si>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</si>
  <si>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</si>
  <si>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</si>
  <si>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</si>
  <si>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</si>
  <si>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</si>
  <si>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</si>
  <si>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</si>
  <si>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</si>
  <si>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</si>
  <si>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</si>
  <si>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</si>
  <si>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</si>
  <si>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</si>
  <si>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</si>
  <si>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</si>
  <si>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</si>
  <si>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</si>
  <si>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</si>
  <si>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</si>
  <si>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</si>
  <si>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</si>
  <si>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</si>
  <si>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</si>
  <si>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</si>
  <si>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</si>
  <si>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</si>
  <si>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</si>
  <si>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</si>
  <si>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</si>
  <si>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</si>
  <si>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</si>
  <si>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</si>
  <si>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</si>
  <si>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</si>
  <si>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</si>
  <si>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</si>
  <si>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</si>
  <si>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</si>
  <si>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</si>
  <si>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</si>
  <si>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</si>
  <si>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</si>
  <si>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</si>
  <si>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</si>
  <si>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</si>
  <si>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</si>
  <si>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</si>
  <si>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</si>
  <si>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</si>
  <si>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</si>
  <si>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</si>
  <si>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</si>
  <si>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</si>
  <si>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</si>
  <si>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</si>
  <si>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</si>
  <si>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</si>
  <si>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</si>
  <si>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</si>
  <si>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</si>
  <si>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</si>
  <si>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</si>
  <si>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</si>
  <si>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</si>
  <si>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</si>
  <si>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</si>
  <si>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</si>
  <si>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</si>
  <si>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</si>
  <si>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</si>
  <si>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</si>
  <si>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</si>
  <si>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</si>
  <si>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</si>
  <si>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</si>
  <si>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</si>
  <si>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</si>
  <si>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</si>
  <si>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</si>
  <si>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</si>
  <si>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</si>
  <si>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</si>
  <si>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</si>
  <si>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</si>
  <si>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</si>
  <si>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</si>
  <si>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</si>
  <si>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</si>
  <si>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</si>
  <si>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</si>
  <si>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</si>
  <si>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</si>
  <si>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</si>
  <si>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</si>
  <si>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</si>
  <si>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</si>
  <si>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</si>
  <si>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</si>
  <si>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</si>
  <si>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</si>
  <si>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</si>
  <si>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</si>
  <si>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</si>
  <si>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</si>
  <si>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</si>
  <si>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</si>
  <si>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</si>
  <si>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</si>
  <si>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</si>
  <si>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</si>
  <si>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</si>
  <si>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</si>
  <si>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</si>
  <si>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</si>
  <si>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</si>
  <si>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</si>
  <si>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</si>
  <si>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</si>
  <si>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</si>
  <si>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</si>
  <si>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</si>
  <si>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</si>
  <si>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</si>
  <si>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</si>
  <si>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</si>
  <si>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</si>
  <si>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</si>
  <si>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</si>
  <si>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</si>
  <si>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</si>
  <si>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</si>
  <si>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</si>
  <si>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</si>
  <si>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</si>
  <si>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</si>
  <si>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</si>
  <si>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</si>
  <si>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</si>
  <si>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</si>
  <si>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</si>
  <si>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</si>
  <si>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</si>
  <si>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</si>
  <si>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</si>
  <si>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</si>
  <si>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</si>
  <si>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</si>
  <si>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</si>
  <si>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</si>
  <si>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</si>
  <si>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</si>
  <si>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</si>
  <si>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</si>
  <si>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</si>
  <si>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</si>
  <si>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</si>
  <si>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</si>
  <si>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</si>
  <si>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</si>
  <si>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</si>
  <si>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</si>
  <si>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</si>
  <si>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</si>
  <si>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</si>
  <si>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</si>
  <si>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</si>
  <si>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</si>
  <si>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</si>
  <si>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</si>
  <si>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</si>
  <si>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</si>
  <si>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</si>
  <si>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</si>
  <si>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</si>
  <si>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</si>
  <si>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</si>
  <si>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</si>
  <si>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</si>
  <si>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</si>
  <si>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</si>
  <si>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</si>
  <si>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</si>
  <si>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</si>
  <si>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</si>
  <si>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</si>
  <si>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</si>
  <si>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</si>
  <si>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</si>
  <si>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</si>
  <si>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</si>
  <si>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</si>
  <si>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</si>
  <si>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</si>
  <si>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</si>
  <si>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</si>
  <si>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</si>
  <si>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</si>
  <si>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</si>
  <si>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</si>
  <si>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</si>
  <si>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</si>
  <si>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</si>
  <si>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</si>
  <si>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</si>
  <si>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</si>
  <si>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</si>
  <si>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</si>
  <si>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</si>
  <si>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</si>
  <si>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</si>
  <si>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</si>
  <si>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</si>
  <si>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</si>
  <si>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</si>
  <si>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</si>
  <si>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</si>
  <si>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</si>
  <si>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</si>
  <si>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</si>
  <si>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</si>
  <si>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</si>
  <si>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</si>
  <si>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</si>
  <si>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</si>
  <si>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</si>
  <si>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</si>
  <si>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</si>
  <si>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</si>
  <si>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</si>
  <si>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</si>
  <si>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</si>
  <si>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</si>
  <si>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</si>
  <si>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</si>
  <si>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</si>
  <si>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</si>
  <si>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</si>
  <si>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</si>
  <si>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</si>
  <si>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</si>
  <si>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</si>
  <si>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</si>
  <si>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</si>
  <si>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</si>
  <si>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</si>
  <si>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</si>
  <si>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</si>
  <si>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</si>
  <si>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</si>
  <si>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</si>
  <si>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</si>
  <si>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</si>
  <si>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</si>
  <si>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</si>
  <si>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</si>
  <si>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</si>
  <si>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</si>
  <si>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</si>
  <si>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</si>
  <si>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</si>
  <si>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</si>
  <si>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</si>
  <si>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</si>
  <si>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</si>
  <si>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</si>
  <si>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</si>
  <si>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</si>
  <si>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</si>
  <si>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</si>
  <si>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</si>
  <si>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</si>
  <si>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</si>
  <si>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</si>
  <si>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</si>
  <si>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</si>
  <si>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</si>
  <si>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</si>
  <si>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</si>
  <si>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</si>
  <si>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</si>
  <si>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</si>
  <si>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</si>
  <si>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</si>
  <si>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</si>
  <si>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</si>
  <si>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</si>
  <si>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</si>
  <si>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</si>
  <si>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</si>
  <si>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</si>
  <si>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</si>
  <si>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</si>
  <si>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</si>
  <si>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</si>
  <si>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</si>
  <si>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</si>
  <si>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</si>
  <si>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</si>
  <si>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</si>
  <si>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</si>
  <si>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</si>
  <si>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</si>
  <si>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</si>
  <si>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</si>
  <si>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</si>
  <si>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</si>
  <si>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</si>
  <si>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</si>
  <si>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</si>
  <si>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</si>
  <si>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</si>
  <si>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</si>
  <si>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</si>
  <si>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</si>
  <si>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</si>
  <si>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</si>
  <si>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</si>
  <si>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</si>
  <si>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</si>
  <si>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</si>
  <si>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</si>
  <si>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</si>
  <si>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</si>
  <si>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</si>
  <si>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</si>
  <si>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</si>
  <si>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</si>
  <si>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</si>
  <si>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</si>
  <si>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</si>
  <si>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</si>
  <si>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</si>
  <si>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</si>
  <si>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</si>
  <si>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</si>
  <si>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</si>
  <si>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</si>
  <si>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</si>
  <si>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</si>
  <si>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</si>
  <si>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</si>
  <si>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</si>
  <si>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</si>
  <si>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</si>
  <si>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</si>
  <si>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</si>
  <si>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</si>
  <si>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</si>
  <si>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</si>
  <si>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</si>
  <si>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</si>
  <si>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</si>
  <si>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</si>
  <si>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</si>
  <si>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</si>
  <si>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</si>
  <si>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</si>
  <si>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</si>
  <si>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</si>
  <si>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</si>
  <si>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</si>
  <si>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</si>
  <si>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</si>
  <si>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</si>
  <si>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</si>
  <si>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</si>
  <si>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</si>
  <si>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</si>
  <si>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</si>
  <si>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</si>
  <si>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</si>
  <si>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</si>
  <si>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</si>
  <si>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</si>
  <si>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</si>
  <si>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</si>
  <si>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</si>
  <si>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</si>
  <si>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</si>
  <si>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</si>
  <si>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</si>
  <si>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</si>
  <si>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</si>
  <si>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</si>
  <si>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</si>
  <si>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</si>
  <si>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</si>
  <si>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</si>
  <si>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</si>
  <si>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</si>
  <si>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</si>
  <si>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</si>
  <si>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</si>
  <si>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</si>
  <si>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</si>
  <si>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</si>
  <si>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</si>
  <si>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</si>
  <si>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</si>
  <si>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</si>
  <si>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</si>
  <si>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</si>
  <si>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</si>
  <si>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</si>
  <si>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</si>
  <si>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</si>
  <si>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</si>
  <si>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</si>
  <si>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</si>
  <si>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</si>
  <si>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</si>
  <si>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</si>
  <si>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</si>
  <si>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</si>
  <si>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</si>
  <si>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</si>
  <si>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</si>
  <si>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</si>
  <si>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</si>
  <si>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</si>
  <si>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</si>
  <si>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</si>
  <si>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</si>
  <si>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</si>
  <si>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</si>
  <si>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</si>
  <si>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</si>
  <si>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</si>
  <si>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</si>
  <si>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</si>
  <si>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</si>
  <si>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</si>
  <si>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</si>
  <si>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</si>
  <si>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</si>
  <si>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</si>
  <si>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</si>
  <si>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</si>
  <si>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</si>
  <si>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</si>
  <si>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</si>
  <si>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</si>
  <si>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</si>
  <si>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</si>
  <si>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</si>
  <si>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</si>
  <si>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</si>
  <si>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</si>
  <si>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</si>
  <si>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</si>
  <si>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</si>
  <si>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</si>
  <si>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</si>
  <si>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</si>
  <si>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</si>
  <si>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</si>
  <si>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</si>
  <si>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</si>
  <si>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</si>
  <si>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</si>
  <si>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</si>
  <si>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</si>
  <si>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</si>
  <si>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</si>
  <si>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</si>
  <si>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</si>
  <si>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</si>
  <si>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</si>
  <si>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</si>
  <si>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</si>
  <si>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</si>
  <si>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</si>
  <si>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</si>
  <si>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</si>
  <si>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</si>
  <si>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</si>
  <si>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</si>
  <si>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</si>
  <si>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</si>
  <si>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</si>
  <si>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</si>
  <si>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</si>
  <si>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</si>
  <si>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</si>
  <si>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</si>
  <si>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</si>
  <si>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</si>
  <si>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</si>
  <si>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</si>
  <si>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</si>
  <si>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</si>
  <si>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</si>
  <si>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</si>
  <si>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</si>
  <si>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</si>
  <si>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</si>
  <si>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</si>
  <si>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</si>
  <si>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</si>
  <si>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</si>
  <si>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</si>
  <si>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</si>
  <si>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</si>
  <si>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</si>
  <si>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</si>
  <si>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</si>
  <si>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</si>
  <si>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</si>
  <si>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</si>
  <si>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</si>
  <si>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</si>
  <si>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</si>
  <si>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</si>
  <si>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</si>
  <si>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</si>
  <si>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</si>
  <si>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</si>
  <si>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</si>
  <si>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</si>
  <si>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</si>
  <si>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</si>
  <si>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</si>
  <si>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</si>
  <si>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</si>
  <si>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</si>
  <si>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</si>
  <si>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</si>
  <si>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</si>
  <si>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</si>
  <si>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</si>
  <si>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</si>
  <si>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</si>
  <si>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</si>
  <si>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</si>
  <si>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</si>
  <si>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</si>
  <si>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</si>
  <si>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</si>
  <si>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</si>
  <si>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</si>
  <si>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</si>
  <si>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</si>
  <si>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</si>
  <si>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</si>
  <si>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</si>
  <si>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</si>
  <si>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</si>
  <si>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</si>
  <si>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</si>
  <si>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</si>
  <si>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</si>
  <si>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</si>
  <si>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</si>
  <si>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</si>
  <si>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</si>
  <si>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</si>
  <si>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</si>
  <si>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</si>
  <si>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</si>
  <si>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</si>
  <si>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</si>
  <si>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</si>
  <si>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</si>
  <si>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</si>
  <si>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</si>
  <si>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</si>
  <si>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</si>
  <si>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</si>
  <si>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</si>
  <si>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</si>
  <si>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</si>
  <si>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</si>
  <si>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</si>
  <si>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</si>
  <si>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</si>
  <si>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</si>
  <si>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</si>
  <si>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</si>
  <si>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</si>
  <si>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</si>
  <si>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</si>
  <si>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</si>
  <si>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</si>
  <si>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</si>
  <si>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</si>
  <si>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</si>
  <si>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</si>
  <si>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</si>
  <si>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</si>
  <si>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</si>
  <si>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</si>
  <si>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</si>
  <si>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</si>
  <si>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</si>
  <si>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</si>
  <si>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</si>
  <si>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</si>
  <si>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</si>
  <si>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</si>
  <si>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</si>
  <si>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</si>
  <si>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</si>
  <si>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</si>
  <si>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</si>
  <si>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</si>
  <si>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</si>
  <si>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</si>
  <si>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</si>
  <si>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</si>
  <si>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</si>
  <si>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</si>
  <si>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</si>
  <si>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</si>
  <si>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</si>
  <si>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</si>
  <si>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</si>
  <si>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</si>
  <si>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</si>
  <si>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</si>
  <si>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</si>
  <si>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</si>
  <si>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</si>
  <si>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</si>
  <si>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</si>
  <si>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</si>
  <si>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</si>
  <si>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</si>
  <si>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</si>
  <si>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</si>
  <si>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</si>
  <si>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</si>
  <si>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</si>
  <si>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</si>
  <si>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</si>
  <si>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</si>
  <si>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</si>
  <si>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</si>
  <si>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</si>
  <si>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</si>
  <si>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</si>
  <si>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</si>
  <si>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</si>
  <si>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</si>
  <si>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</si>
  <si>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</si>
  <si>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</si>
  <si>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</si>
  <si>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</si>
  <si>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</si>
  <si>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</si>
  <si>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</si>
  <si>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</si>
  <si>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</si>
  <si>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</si>
  <si>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</si>
  <si>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</si>
  <si>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</si>
  <si>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</si>
  <si>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</si>
  <si>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</si>
  <si>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</si>
  <si>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</si>
  <si>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</si>
  <si>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</si>
  <si>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</si>
  <si>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</si>
  <si>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</si>
  <si>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</si>
  <si>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</si>
  <si>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</si>
  <si>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</si>
  <si>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</si>
  <si>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</si>
  <si>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</si>
  <si>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</si>
  <si>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</si>
  <si>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</si>
  <si>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</si>
  <si>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</si>
  <si>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</si>
  <si>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</si>
  <si>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</si>
  <si>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</si>
  <si>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</si>
  <si>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</si>
  <si>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</si>
  <si>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</si>
  <si>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</si>
  <si>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</si>
  <si>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</si>
  <si>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</si>
  <si>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</si>
  <si>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</si>
  <si>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</si>
  <si>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</si>
  <si>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</si>
  <si>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</si>
  <si>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</si>
  <si>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</si>
  <si>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</si>
  <si>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</si>
  <si>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</si>
  <si>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</si>
  <si>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</si>
  <si>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</si>
  <si>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</si>
  <si>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</si>
  <si>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</si>
  <si>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</si>
  <si>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</si>
  <si>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</si>
  <si>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</si>
  <si>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</si>
  <si>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</si>
  <si>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</si>
  <si>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</si>
  <si>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</si>
  <si>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</si>
  <si>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</si>
  <si>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</si>
  <si>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</si>
  <si>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</si>
  <si>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</si>
  <si>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</si>
  <si>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</si>
  <si>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</si>
  <si>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</si>
  <si>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</si>
  <si>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</si>
  <si>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</si>
  <si>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</si>
  <si>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</si>
  <si>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</si>
  <si>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</si>
  <si>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</si>
  <si>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</si>
  <si>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</si>
  <si>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</si>
  <si>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</si>
  <si>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</si>
  <si>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</si>
  <si>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</si>
  <si>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</si>
  <si>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</si>
  <si>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</si>
  <si>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</si>
  <si>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</si>
  <si>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</si>
  <si>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</si>
  <si>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</si>
  <si>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</si>
  <si>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</si>
  <si>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</si>
  <si>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</si>
  <si>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</si>
  <si>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</si>
  <si>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</si>
  <si>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</si>
  <si>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</si>
  <si>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</si>
  <si>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</si>
  <si>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</si>
  <si>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</si>
  <si>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</si>
  <si>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</si>
  <si>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</si>
  <si>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</si>
  <si>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</si>
  <si>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</si>
  <si>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</si>
  <si>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</si>
  <si>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</si>
  <si>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</si>
  <si>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</si>
  <si>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</si>
  <si>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</si>
  <si>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</si>
  <si>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</si>
  <si>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</si>
  <si>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</si>
  <si>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</si>
  <si>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</si>
  <si>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</si>
  <si>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</si>
  <si>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</si>
  <si>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</si>
  <si>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</si>
  <si>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</si>
  <si>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</si>
  <si>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</si>
  <si>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</si>
  <si>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</si>
  <si>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</si>
  <si>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</si>
  <si>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</si>
  <si>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</si>
  <si>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</si>
  <si>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</si>
  <si>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</si>
  <si>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</si>
  <si>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</si>
  <si>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</si>
  <si>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</si>
  <si>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</si>
  <si>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</si>
  <si>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</si>
  <si>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</si>
  <si>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</si>
  <si>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</si>
  <si>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</si>
  <si>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</si>
  <si>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</si>
  <si>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</si>
  <si>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</si>
  <si>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</si>
  <si>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</si>
  <si>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</si>
  <si>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</si>
  <si>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</si>
  <si>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</si>
  <si>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</si>
  <si>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</si>
  <si>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</si>
  <si>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</si>
  <si>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</si>
  <si>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</si>
  <si>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</si>
  <si>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</si>
  <si>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</si>
  <si>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</si>
  <si>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</si>
  <si>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</si>
  <si>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</si>
  <si>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</si>
  <si>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</si>
  <si>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</si>
  <si>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</si>
  <si>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</si>
  <si>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</si>
  <si>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</si>
  <si>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</si>
  <si>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</si>
  <si>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</si>
  <si>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</si>
  <si>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</si>
  <si>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</si>
  <si>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</si>
  <si>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</si>
  <si>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</si>
  <si>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</si>
  <si>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</si>
  <si>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</si>
  <si>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</si>
  <si>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</si>
  <si>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</si>
  <si>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</si>
  <si>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</si>
  <si>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</si>
  <si>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</si>
  <si>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</si>
  <si>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</si>
  <si>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</si>
  <si>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</si>
  <si>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</si>
  <si>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</si>
  <si>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</si>
  <si>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</si>
  <si>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</si>
  <si>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</si>
  <si>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</si>
  <si>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</si>
  <si>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</si>
  <si>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</si>
  <si>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</si>
  <si>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</si>
  <si>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</si>
  <si>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</si>
  <si>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</si>
  <si>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</si>
  <si>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</si>
  <si>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</si>
  <si>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</si>
  <si>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</si>
  <si>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</si>
  <si>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</si>
  <si>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</si>
  <si>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</si>
  <si>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</si>
  <si>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</si>
  <si>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</si>
  <si>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</si>
  <si>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</si>
  <si>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</si>
  <si>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</si>
  <si>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</si>
  <si>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</si>
  <si>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</si>
  <si>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</si>
  <si>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</si>
  <si>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</si>
  <si>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</si>
  <si>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</si>
  <si>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</si>
  <si>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</si>
  <si>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</si>
  <si>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</si>
  <si>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</si>
  <si>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</si>
  <si>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</si>
  <si>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</si>
  <si>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</si>
  <si>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</si>
  <si>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</si>
  <si>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</si>
  <si>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</si>
  <si>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</si>
  <si>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</si>
  <si>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</si>
  <si>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</si>
  <si>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</si>
  <si>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</si>
  <si>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</si>
  <si>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</si>
  <si>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</si>
  <si>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</si>
  <si>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</si>
  <si>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</si>
  <si>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</si>
  <si>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</si>
  <si>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</si>
  <si>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</si>
  <si>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</si>
  <si>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</si>
  <si>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</si>
  <si>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</si>
  <si>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</si>
  <si>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</si>
  <si>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</si>
  <si>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</si>
  <si>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</si>
  <si>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</si>
  <si>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</si>
  <si>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</si>
  <si>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</si>
  <si>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</si>
  <si>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</si>
  <si>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</si>
  <si>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</si>
  <si>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</si>
  <si>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</si>
  <si>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</si>
  <si>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</si>
  <si>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</si>
  <si>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</si>
  <si>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</si>
  <si>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</si>
  <si>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</si>
  <si>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</si>
  <si>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</si>
  <si>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</si>
  <si>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</si>
  <si>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</si>
  <si>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</si>
  <si>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</si>
  <si>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</si>
  <si>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</si>
  <si>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</si>
  <si>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</si>
  <si>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</si>
  <si>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</si>
  <si>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</si>
  <si>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</si>
  <si>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</si>
  <si>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</si>
  <si>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</si>
  <si>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</si>
  <si>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</si>
  <si>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</si>
  <si>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</si>
  <si>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</si>
  <si>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</si>
  <si>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</si>
  <si>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</si>
  <si>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</si>
  <si>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</si>
  <si>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</si>
  <si>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</si>
  <si>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</si>
  <si>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</si>
  <si>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</si>
  <si>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</si>
  <si>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</si>
  <si>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</si>
  <si>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</si>
  <si>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</si>
  <si>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</si>
  <si>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</si>
  <si>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</si>
  <si>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</si>
  <si>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</si>
  <si>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</si>
  <si>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</si>
  <si>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</si>
  <si>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</si>
  <si>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</si>
  <si>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</si>
  <si>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</si>
  <si>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</si>
  <si>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</si>
  <si>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</si>
  <si>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</si>
  <si>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</si>
  <si>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</si>
  <si>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</si>
  <si>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</si>
  <si>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</si>
  <si>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</si>
  <si>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</si>
  <si>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</si>
  <si>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</si>
  <si>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</si>
  <si>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</si>
  <si>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</si>
  <si>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</si>
  <si>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</si>
  <si>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</si>
  <si>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</si>
  <si>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</si>
  <si>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</si>
  <si>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</si>
  <si>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</si>
  <si>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</si>
  <si>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</si>
  <si>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</si>
  <si>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</si>
  <si>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</si>
  <si>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</si>
  <si>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</si>
  <si>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</si>
  <si>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</si>
  <si>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</si>
  <si>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</si>
  <si>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</si>
  <si>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</si>
  <si>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</si>
  <si>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</si>
  <si>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</si>
  <si>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</si>
  <si>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</si>
  <si>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</si>
  <si>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</si>
  <si>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</si>
  <si>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</si>
  <si>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</si>
  <si>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</si>
  <si>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</si>
  <si>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</si>
  <si>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</si>
  <si>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</si>
  <si>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</si>
  <si>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</si>
  <si>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</si>
  <si>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</si>
  <si>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</si>
  <si>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</si>
  <si>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</si>
  <si>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</si>
  <si>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</si>
  <si>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</si>
  <si>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</si>
  <si>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</si>
  <si>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</si>
  <si>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</si>
  <si>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</si>
  <si>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</si>
  <si>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</si>
  <si>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</si>
  <si>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</si>
  <si>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</si>
  <si>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</si>
  <si>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</si>
  <si>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</si>
  <si>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</si>
  <si>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</si>
  <si>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</si>
  <si>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</si>
  <si>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</si>
  <si>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</si>
  <si>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</si>
  <si>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</si>
  <si>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</si>
  <si>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</si>
  <si>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</si>
  <si>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</si>
  <si>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</si>
  <si>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</si>
  <si>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</si>
  <si>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</si>
  <si>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</si>
  <si>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</si>
  <si>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</si>
  <si>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</si>
  <si>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</si>
  <si>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</si>
  <si>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</si>
  <si>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</si>
  <si>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</si>
  <si>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</si>
  <si>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</si>
  <si>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</si>
  <si>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</si>
  <si>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</si>
  <si>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</si>
  <si>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</si>
  <si>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</si>
  <si>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</si>
  <si>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</si>
  <si>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</si>
  <si>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</si>
  <si>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</si>
  <si>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</si>
  <si>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</si>
  <si>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</si>
  <si>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</si>
  <si>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</si>
  <si>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</si>
  <si>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</si>
  <si>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</si>
  <si>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</si>
  <si>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</si>
  <si>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</si>
  <si>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</si>
  <si>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</si>
  <si>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</si>
  <si>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</si>
  <si>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</si>
  <si>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</si>
  <si>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</si>
  <si>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</si>
  <si>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</si>
  <si>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</si>
  <si>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</si>
  <si>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</si>
  <si>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</si>
  <si>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</si>
  <si>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</si>
  <si>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</si>
  <si>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</si>
  <si>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</si>
  <si>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</si>
  <si>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</si>
  <si>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</si>
  <si>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</si>
  <si>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</si>
  <si>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</si>
  <si>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</si>
  <si>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</si>
  <si>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</si>
  <si>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</si>
  <si>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</si>
  <si>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</si>
  <si>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</si>
  <si>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</si>
  <si>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</si>
  <si>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</si>
  <si>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</si>
  <si>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</si>
  <si>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</si>
  <si>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</si>
  <si>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</si>
  <si>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</si>
  <si>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</si>
  <si>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</si>
  <si>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</si>
  <si>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</si>
  <si>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</si>
  <si>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</si>
  <si>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</si>
  <si>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</si>
  <si>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</si>
  <si>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</si>
  <si>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</si>
  <si>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</si>
  <si>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</si>
  <si>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</si>
  <si>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</si>
  <si>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</si>
  <si>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</si>
  <si>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</si>
  <si>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</si>
  <si>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</si>
  <si>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</si>
  <si>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</si>
  <si>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</si>
  <si>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</si>
  <si>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</si>
  <si>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</si>
  <si>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</si>
  <si>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</si>
  <si>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</si>
  <si>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</si>
  <si>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</si>
  <si>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</si>
  <si>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</si>
  <si>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</si>
  <si>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</si>
  <si>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</si>
  <si>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</si>
  <si>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</si>
  <si>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</si>
  <si>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</si>
  <si>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</si>
  <si>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</si>
  <si>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</si>
  <si>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</si>
  <si>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</si>
  <si>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</si>
  <si>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</si>
  <si>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</si>
  <si>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</si>
  <si>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</si>
  <si>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</si>
  <si>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</si>
  <si>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</si>
  <si>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</si>
  <si>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</si>
  <si>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</si>
  <si>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</si>
  <si>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</si>
  <si>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</si>
  <si>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</si>
  <si>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</si>
  <si>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</si>
  <si>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</si>
  <si>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</si>
  <si>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</si>
  <si>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</si>
  <si>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</si>
  <si>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</si>
  <si>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</si>
  <si>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</si>
  <si>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</si>
  <si>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</si>
  <si>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</si>
  <si>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</si>
  <si>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</si>
  <si>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</si>
  <si>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</si>
  <si>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</si>
  <si>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</si>
  <si>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</si>
  <si>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</si>
  <si>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</si>
  <si>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</si>
  <si>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</si>
  <si>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</si>
  <si>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</si>
  <si>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</si>
  <si>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</si>
  <si>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</si>
  <si>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</si>
  <si>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</si>
  <si>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</si>
  <si>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</si>
  <si>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</si>
  <si>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</si>
  <si>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</si>
  <si>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</si>
  <si>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</si>
  <si>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</si>
  <si>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</si>
  <si>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</si>
  <si>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</si>
  <si>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</si>
  <si>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</si>
  <si>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</si>
  <si>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</si>
  <si>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</si>
  <si>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</si>
  <si>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</si>
  <si>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</si>
  <si>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</si>
  <si>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</si>
  <si>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</si>
  <si>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</si>
  <si>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</si>
  <si>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</si>
  <si>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</si>
  <si>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</si>
  <si>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</si>
  <si>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</si>
  <si>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</si>
  <si>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</si>
  <si>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</si>
  <si>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</si>
  <si>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</si>
  <si>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</si>
  <si>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</si>
  <si>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</si>
  <si>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</si>
  <si>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</si>
  <si>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</si>
  <si>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</si>
  <si>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</si>
  <si>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</si>
  <si>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</si>
  <si>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</si>
  <si>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</si>
  <si>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</si>
  <si>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</si>
  <si>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</si>
  <si>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</si>
  <si>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</si>
  <si>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</si>
  <si>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</si>
  <si>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</si>
  <si>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</si>
  <si>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</si>
  <si>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</si>
  <si>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</si>
  <si>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</si>
  <si>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</si>
  <si>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</si>
  <si>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</si>
  <si>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</si>
  <si>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</si>
  <si>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</si>
  <si>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</si>
  <si>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</si>
  <si>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</si>
  <si>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</si>
  <si>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</si>
  <si>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</si>
  <si>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</si>
  <si>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</si>
  <si>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</si>
  <si>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</si>
  <si>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</si>
  <si>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</si>
  <si>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</si>
  <si>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</si>
  <si>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</si>
  <si>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</si>
  <si>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</si>
  <si>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</si>
  <si>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</si>
  <si>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</si>
  <si>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</si>
  <si>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</si>
  <si>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</si>
  <si>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</si>
  <si>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</si>
  <si>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</si>
  <si>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</si>
  <si>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</si>
  <si>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</si>
  <si>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</si>
  <si>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</si>
  <si>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</si>
  <si>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</si>
  <si>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</si>
  <si>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</si>
  <si>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</si>
  <si>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</si>
  <si>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</si>
  <si>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</si>
  <si>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</si>
  <si>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</si>
  <si>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</si>
  <si>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</si>
  <si>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</si>
  <si>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</si>
  <si>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</si>
  <si>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</si>
  <si>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</si>
  <si>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</si>
  <si>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</si>
  <si>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</si>
  <si>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</si>
  <si>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</si>
  <si>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</si>
  <si>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</si>
  <si>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</si>
  <si>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</si>
  <si>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</si>
  <si>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</si>
  <si>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</si>
  <si>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</si>
  <si>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</si>
  <si>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</si>
  <si>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</si>
  <si>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</si>
  <si>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</si>
  <si>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</si>
  <si>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</si>
  <si>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</si>
  <si>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</si>
  <si>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</si>
  <si>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</si>
  <si>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</si>
  <si>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</si>
  <si>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</si>
  <si>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</si>
  <si>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</si>
  <si>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</si>
  <si>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</si>
  <si>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</si>
  <si>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</si>
  <si>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</si>
  <si>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</si>
  <si>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</si>
  <si>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</si>
  <si>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</si>
  <si>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</si>
  <si>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</si>
  <si>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</si>
  <si>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</si>
  <si>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</si>
  <si>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</si>
  <si>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</si>
  <si>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</si>
  <si>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</si>
  <si>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</si>
  <si>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</si>
  <si>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</si>
  <si>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</si>
  <si>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</si>
  <si>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</si>
  <si>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</si>
  <si>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</si>
  <si>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</si>
  <si>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</si>
  <si>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</si>
  <si>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</si>
  <si>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</si>
  <si>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</si>
  <si>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</si>
  <si>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</si>
  <si>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</si>
  <si>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</si>
  <si>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</si>
  <si>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</si>
  <si>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</si>
  <si>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</si>
  <si>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</si>
  <si>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</si>
  <si>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</si>
  <si>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</si>
  <si>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</si>
  <si>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</si>
  <si>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</si>
  <si>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</si>
  <si>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</si>
  <si>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</si>
  <si>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</si>
  <si>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</si>
  <si>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</si>
  <si>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</si>
  <si>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</si>
  <si>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</si>
  <si>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</si>
  <si>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</si>
  <si>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</si>
  <si>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</si>
  <si>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</si>
  <si>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</si>
  <si>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</si>
  <si>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</si>
  <si>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</si>
  <si>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</si>
  <si>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</si>
  <si>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</si>
  <si>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</si>
  <si>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</si>
  <si>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</si>
  <si>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</si>
  <si>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</si>
  <si>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</si>
  <si>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</si>
  <si>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</si>
  <si>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</si>
  <si>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</si>
  <si>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</si>
  <si>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</si>
  <si>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</si>
  <si>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</si>
  <si>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</si>
  <si>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</si>
  <si>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</si>
  <si>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</si>
  <si>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</si>
  <si>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</si>
  <si>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</si>
  <si>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</si>
  <si>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</si>
  <si>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</si>
  <si>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</si>
  <si>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</si>
  <si>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</si>
  <si>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</si>
  <si>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</si>
  <si>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</si>
  <si>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</si>
  <si>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</si>
  <si>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</si>
  <si>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</si>
  <si>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</si>
  <si>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</si>
  <si>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</si>
  <si>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</si>
  <si>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</si>
  <si>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</si>
  <si>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</si>
  <si>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</si>
  <si>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</si>
  <si>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</si>
  <si>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</si>
  <si>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</si>
  <si>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</si>
  <si>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</si>
  <si>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</si>
  <si>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</si>
  <si>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</si>
  <si>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</si>
  <si>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</si>
  <si>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</si>
  <si>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</si>
  <si>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</si>
  <si>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</si>
  <si>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</si>
  <si>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</si>
  <si>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</si>
  <si>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</si>
  <si>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</si>
  <si>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</si>
  <si>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</si>
  <si>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</si>
  <si>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</si>
  <si>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</si>
  <si>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</si>
  <si>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</si>
  <si>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</si>
  <si>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</si>
  <si>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</si>
  <si>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</si>
  <si>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</si>
  <si>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</si>
  <si>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</si>
  <si>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</si>
  <si>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</si>
  <si>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</si>
  <si>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</si>
  <si>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</si>
  <si>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</si>
  <si>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</si>
  <si>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</si>
  <si>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</si>
  <si>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</si>
  <si>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</si>
  <si>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</si>
  <si>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</si>
  <si>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</si>
  <si>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</si>
  <si>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</si>
  <si>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</si>
  <si>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</si>
  <si>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</si>
  <si>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</si>
  <si>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</si>
  <si>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</si>
  <si>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</si>
  <si>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</si>
  <si>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</si>
  <si>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</si>
  <si>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</si>
  <si>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</si>
  <si>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</si>
  <si>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</si>
  <si>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</si>
  <si>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</si>
  <si>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</si>
  <si>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</si>
  <si>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</si>
  <si>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</si>
  <si>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</si>
  <si>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</si>
  <si>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</si>
  <si>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</si>
  <si>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</si>
  <si>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</si>
  <si>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</si>
  <si>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</si>
  <si>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</si>
  <si>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</si>
  <si>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</si>
  <si>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</si>
  <si>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</si>
  <si>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</si>
  <si>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</si>
  <si>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</si>
  <si>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</si>
  <si>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</si>
  <si>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</si>
  <si>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</si>
  <si>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</si>
  <si>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</si>
  <si>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</si>
  <si>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</si>
  <si>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</si>
  <si>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</si>
  <si>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</si>
  <si>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</si>
  <si>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</si>
  <si>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</si>
  <si>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</si>
  <si>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</si>
  <si>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</si>
  <si>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</si>
  <si>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</si>
  <si>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</si>
  <si>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</si>
  <si>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</si>
  <si>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</si>
  <si>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</si>
  <si>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</si>
  <si>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</si>
  <si>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</si>
  <si>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</si>
  <si>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</si>
  <si>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</si>
  <si>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</si>
  <si>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</si>
  <si>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</si>
  <si>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</si>
  <si>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</si>
  <si>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</si>
  <si>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</si>
  <si>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</si>
  <si>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</si>
  <si>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</si>
  <si>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</si>
  <si>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</si>
  <si>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</si>
  <si>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</si>
  <si>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</si>
  <si>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</si>
  <si>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</si>
  <si>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</si>
  <si>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</si>
  <si>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</si>
  <si>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</si>
  <si>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</si>
  <si>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</si>
  <si>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</si>
  <si>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</si>
  <si>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</si>
  <si>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</si>
  <si>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</si>
  <si>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</si>
  <si>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</si>
  <si>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</si>
  <si>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</si>
  <si>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</si>
  <si>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</si>
  <si>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</si>
  <si>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</si>
  <si>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</si>
  <si>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</si>
  <si>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</si>
  <si>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</si>
  <si>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</si>
  <si>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</si>
  <si>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</si>
  <si>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</si>
  <si>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</si>
  <si>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</si>
  <si>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</si>
  <si>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</si>
  <si>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</si>
  <si>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</si>
  <si>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</si>
  <si>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</si>
  <si>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</si>
  <si>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</si>
  <si>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</si>
  <si>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</si>
  <si>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</si>
  <si>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</si>
  <si>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</si>
  <si>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</si>
  <si>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</si>
  <si>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</si>
  <si>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</si>
  <si>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</si>
  <si>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</si>
  <si>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</si>
  <si>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</si>
  <si>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</si>
  <si>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</si>
  <si>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</si>
  <si>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</si>
  <si>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</si>
  <si>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</si>
  <si>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</si>
  <si>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</si>
  <si>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</si>
  <si>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</si>
  <si>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</si>
  <si>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</si>
  <si>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</si>
  <si>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</si>
  <si>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</si>
  <si>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</si>
  <si>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</si>
  <si>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</si>
  <si>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</si>
  <si>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</si>
  <si>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</si>
  <si>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</si>
  <si>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</si>
  <si>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</si>
  <si>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</si>
  <si>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</si>
  <si>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</si>
  <si>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</si>
  <si>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</si>
  <si>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</si>
  <si>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</si>
  <si>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</si>
  <si>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</si>
  <si>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</si>
  <si>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</si>
  <si>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</si>
  <si>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</si>
  <si>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</si>
  <si>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</si>
  <si>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</si>
  <si>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</si>
  <si>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</si>
  <si>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</si>
  <si>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</si>
  <si>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</si>
  <si>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</si>
  <si>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</si>
  <si>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</si>
  <si>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</si>
  <si>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</si>
  <si>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</si>
  <si>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</si>
  <si>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</si>
  <si>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</si>
  <si>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</si>
  <si>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</si>
  <si>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</si>
  <si>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</si>
  <si>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</si>
  <si>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</si>
  <si>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</si>
  <si>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</si>
  <si>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</si>
  <si>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</si>
  <si>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</si>
  <si>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</si>
  <si>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</si>
  <si>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</si>
  <si>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</si>
  <si>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</si>
  <si>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</si>
  <si>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</si>
  <si>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</si>
  <si>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</si>
  <si>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</si>
  <si>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</si>
  <si>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</si>
  <si>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</si>
  <si>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</si>
  <si>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</si>
  <si>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</si>
  <si>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</si>
  <si>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</si>
  <si>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</si>
  <si>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</si>
  <si>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</si>
  <si>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</si>
  <si>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</si>
  <si>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</si>
  <si>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</si>
  <si>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</si>
  <si>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</si>
  <si>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</si>
  <si>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</si>
  <si>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</si>
  <si>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</si>
  <si>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</si>
  <si>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</si>
  <si>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</si>
  <si>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</si>
  <si>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</si>
  <si>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</si>
  <si>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</si>
  <si>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</si>
  <si>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</si>
  <si>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</si>
  <si>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</si>
  <si>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</si>
  <si>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</si>
  <si>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</si>
  <si>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</si>
  <si>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</si>
  <si>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</si>
  <si>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</si>
  <si>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</si>
  <si>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</si>
  <si>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</si>
  <si>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</si>
  <si>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</si>
  <si>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</si>
  <si>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</si>
  <si>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</si>
  <si>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</si>
  <si>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</si>
  <si>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</si>
  <si>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</si>
  <si>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</si>
  <si>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</si>
  <si>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</si>
  <si>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</si>
  <si>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</si>
  <si>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</si>
  <si>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</si>
  <si>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</si>
  <si>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</si>
  <si>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</si>
  <si>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</si>
  <si>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</si>
  <si>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</si>
  <si>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</si>
  <si>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</si>
  <si>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</si>
  <si>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</si>
  <si>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</si>
  <si>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</si>
  <si>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</si>
  <si>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</si>
  <si>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</si>
  <si>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</si>
  <si>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</si>
  <si>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</si>
  <si>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</si>
  <si>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</si>
  <si>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</si>
  <si>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</si>
  <si>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</si>
  <si>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</si>
  <si>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</si>
  <si>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</si>
  <si>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</si>
  <si>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</si>
  <si>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</si>
  <si>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</si>
  <si>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</si>
  <si>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</si>
  <si>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</si>
  <si>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</si>
  <si>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</si>
  <si>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</si>
  <si>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</si>
  <si>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</si>
  <si>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</si>
  <si>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</si>
  <si>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</si>
  <si>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</si>
  <si>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</si>
  <si>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</si>
  <si>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</si>
  <si>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</si>
  <si>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</si>
  <si>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</si>
  <si>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</si>
  <si>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</si>
  <si>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</si>
  <si>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</si>
  <si>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</si>
  <si>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</si>
  <si>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</si>
  <si>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</si>
  <si>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</si>
  <si>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</si>
  <si>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</si>
  <si>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</si>
  <si>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</si>
  <si>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</si>
  <si>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</si>
  <si>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</si>
  <si>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</si>
  <si>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</si>
  <si>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</si>
  <si>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</si>
  <si>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</si>
  <si>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</si>
  <si>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</si>
  <si>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</si>
  <si>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</si>
  <si>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</si>
  <si>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</si>
  <si>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</si>
  <si>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</si>
  <si>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</si>
  <si>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</si>
  <si>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</si>
  <si>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</si>
  <si>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</si>
  <si>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</si>
  <si>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</si>
  <si>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</si>
  <si>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</si>
  <si>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</si>
  <si>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</si>
  <si>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</si>
  <si>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</si>
  <si>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</si>
  <si>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</si>
  <si>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</si>
  <si>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</si>
  <si>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</si>
  <si>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</si>
  <si>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</si>
  <si>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</si>
  <si>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</si>
  <si>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</si>
  <si>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</si>
  <si>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</si>
  <si>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</si>
  <si>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</si>
  <si>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</si>
  <si>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</si>
  <si>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</si>
  <si>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</si>
  <si>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</si>
  <si>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</si>
  <si>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</si>
  <si>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</si>
  <si>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</si>
  <si>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</si>
  <si>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</si>
  <si>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</si>
  <si>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</si>
  <si>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</si>
  <si>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</si>
  <si>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</si>
  <si>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</si>
  <si>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</si>
  <si>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</si>
  <si>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</si>
  <si>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</si>
  <si>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</si>
  <si>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</si>
  <si>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</si>
  <si>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</si>
  <si>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</si>
  <si>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</si>
  <si>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</si>
  <si>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</si>
  <si>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</si>
  <si>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</si>
  <si>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</si>
  <si>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</si>
  <si>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</si>
  <si>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</si>
  <si>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</si>
  <si>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</si>
  <si>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</si>
  <si>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</si>
  <si>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</si>
  <si>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</si>
  <si>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</si>
  <si>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</si>
  <si>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</si>
  <si>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</si>
  <si>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</si>
  <si>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</si>
  <si>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</si>
  <si>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</si>
  <si>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</si>
  <si>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</si>
  <si>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</si>
  <si>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</si>
  <si>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</si>
  <si>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</si>
  <si>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</si>
  <si>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</si>
  <si>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</si>
  <si>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</si>
  <si>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</si>
  <si>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</si>
  <si>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</si>
  <si>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</si>
  <si>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</si>
  <si>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</si>
  <si>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</si>
  <si>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</si>
  <si>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</si>
  <si>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</si>
  <si>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</si>
  <si>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</si>
  <si>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</si>
  <si>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</si>
  <si>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</si>
  <si>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</si>
  <si>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</si>
  <si>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</si>
  <si>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</si>
  <si>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</si>
  <si>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</si>
  <si>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</si>
  <si>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</si>
  <si>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</si>
  <si>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</si>
  <si>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</si>
  <si>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</si>
  <si>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</si>
  <si>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</si>
  <si>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</si>
  <si>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</si>
  <si>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</si>
  <si>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</si>
  <si>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</si>
  <si>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</si>
  <si>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</si>
  <si>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</si>
  <si>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</si>
  <si>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</si>
  <si>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</si>
  <si>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</si>
  <si>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</si>
  <si>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</si>
  <si>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</si>
  <si>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</si>
  <si>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</si>
  <si>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</si>
  <si>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</si>
  <si>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</si>
  <si>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</si>
  <si>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</si>
  <si>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</si>
  <si>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</si>
  <si>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</si>
  <si>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</si>
  <si>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</si>
  <si>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</si>
  <si>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</si>
  <si>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</si>
  <si>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</si>
  <si>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</si>
  <si>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</si>
  <si>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</si>
  <si>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</si>
  <si>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</si>
  <si>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</si>
  <si>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</si>
  <si>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</si>
  <si>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</si>
  <si>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</si>
  <si>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</si>
  <si>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</si>
  <si>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</si>
  <si>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</si>
  <si>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</si>
  <si>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</si>
  <si>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</si>
  <si>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</si>
  <si>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</si>
  <si>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</si>
  <si>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</si>
  <si>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</si>
  <si>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</si>
  <si>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</si>
  <si>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</si>
  <si>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</si>
  <si>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</si>
  <si>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</si>
  <si>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</si>
  <si>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</si>
  <si>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</si>
  <si>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</si>
  <si>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</si>
  <si>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</si>
  <si>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</si>
  <si>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</si>
  <si>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</si>
  <si>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</si>
  <si>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</si>
  <si>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</si>
  <si>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</si>
  <si>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</si>
  <si>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</si>
  <si>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</si>
  <si>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</si>
  <si>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</si>
  <si>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</si>
  <si>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</si>
  <si>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</si>
  <si>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</si>
  <si>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</si>
  <si>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</si>
  <si>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</si>
  <si>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</si>
  <si>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</si>
  <si>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</si>
  <si>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</si>
  <si>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</si>
  <si>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</si>
  <si>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</si>
  <si>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</si>
  <si>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</si>
  <si>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</si>
  <si>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</si>
  <si>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</si>
  <si>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</si>
  <si>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</si>
  <si>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</si>
  <si>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</si>
  <si>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</si>
  <si>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</si>
  <si>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</si>
  <si>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</si>
  <si>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</si>
  <si>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</si>
  <si>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</si>
  <si>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</si>
  <si>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</si>
  <si>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</si>
  <si>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</si>
  <si>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</si>
  <si>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</si>
  <si>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</si>
  <si>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</si>
  <si>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</si>
  <si>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</si>
  <si>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</si>
  <si>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</si>
  <si>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</si>
  <si>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</si>
  <si>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</si>
  <si>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</si>
  <si>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</si>
  <si>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</si>
  <si>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</si>
  <si>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</si>
  <si>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</si>
  <si>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</si>
  <si>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</si>
  <si>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</si>
  <si>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</si>
  <si>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</si>
  <si>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</si>
  <si>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</si>
  <si>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</si>
  <si>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</si>
  <si>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</si>
  <si>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</si>
  <si>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</si>
  <si>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</si>
  <si>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</si>
  <si>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</si>
  <si>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</si>
  <si>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</si>
  <si>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</si>
  <si>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</si>
  <si>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</si>
  <si>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</si>
  <si>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</si>
  <si>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</si>
  <si>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</si>
  <si>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</si>
  <si>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</si>
  <si>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</si>
  <si>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</si>
  <si>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</si>
  <si>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</si>
  <si>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</si>
  <si>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</si>
  <si>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</si>
  <si>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</si>
  <si>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</si>
  <si>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</si>
  <si>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</si>
  <si>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</si>
  <si>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</si>
  <si>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</si>
  <si>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</si>
  <si>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</si>
  <si>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</si>
  <si>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</si>
  <si>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</si>
  <si>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</si>
  <si>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</si>
  <si>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</si>
  <si>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</si>
  <si>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</si>
  <si>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</si>
  <si>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</si>
  <si>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</si>
  <si>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</si>
  <si>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</si>
  <si>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</si>
  <si>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</si>
  <si>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</si>
  <si>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</si>
  <si>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</si>
  <si>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</si>
  <si>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</si>
  <si>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</si>
  <si>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</si>
  <si>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</si>
  <si>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</si>
  <si>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</si>
  <si>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</si>
  <si>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</si>
  <si>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</si>
  <si>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</si>
  <si>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</si>
  <si>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</si>
  <si>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</si>
  <si>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</si>
  <si>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</si>
  <si>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</si>
  <si>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</si>
  <si>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</si>
  <si>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</si>
  <si>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</si>
  <si>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</si>
  <si>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</si>
  <si>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</si>
  <si>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</si>
  <si>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</si>
  <si>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</si>
  <si>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</si>
  <si>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</si>
  <si>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</si>
  <si>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</si>
  <si>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</si>
  <si>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</si>
  <si>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</si>
  <si>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</si>
  <si>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</si>
  <si>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</si>
  <si>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</si>
  <si>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</si>
  <si>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</si>
  <si>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</si>
  <si>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</si>
  <si>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</si>
  <si>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</si>
  <si>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</si>
  <si>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</si>
  <si>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</si>
  <si>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</si>
  <si>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</si>
  <si>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</si>
  <si>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</si>
  <si>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</si>
  <si>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</si>
  <si>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</si>
  <si>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</si>
  <si>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</si>
  <si>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</si>
  <si>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</si>
  <si>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</si>
  <si>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</si>
  <si>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</si>
  <si>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</si>
  <si>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</si>
  <si>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</si>
  <si>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</si>
  <si>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</si>
  <si>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</si>
  <si>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</si>
  <si>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</si>
  <si>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</si>
  <si>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</si>
  <si>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</si>
  <si>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</si>
  <si>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</si>
  <si>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</si>
  <si>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</si>
  <si>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</si>
  <si>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</si>
  <si>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</si>
  <si>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</si>
  <si>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</si>
  <si>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</si>
  <si>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</si>
  <si>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</si>
  <si>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</si>
  <si>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</si>
  <si>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</si>
  <si>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</si>
  <si>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</si>
  <si>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</si>
  <si>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</si>
  <si>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</si>
  <si>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</si>
  <si>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</si>
  <si>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</si>
  <si>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</si>
  <si>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</si>
  <si>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</si>
  <si>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</si>
  <si>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</si>
  <si>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</si>
  <si>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</si>
  <si>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</si>
  <si>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</si>
  <si>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</si>
  <si>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</si>
  <si>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</si>
  <si>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</si>
  <si>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</si>
  <si>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</si>
  <si>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</si>
  <si>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</si>
  <si>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</si>
  <si>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</si>
  <si>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</si>
  <si>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</si>
  <si>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</si>
  <si>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</si>
  <si>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</si>
  <si>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</si>
  <si>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</si>
  <si>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</si>
  <si>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</si>
  <si>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</si>
  <si>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</si>
  <si>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</si>
  <si>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</si>
  <si>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</si>
  <si>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</si>
  <si>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</si>
  <si>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</si>
  <si>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</si>
  <si>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</si>
  <si>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</si>
  <si>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</si>
  <si>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</si>
  <si>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</si>
  <si>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</si>
  <si>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</si>
  <si>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</si>
  <si>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</si>
  <si>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</si>
  <si>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</si>
  <si>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</si>
  <si>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</si>
  <si>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</si>
  <si>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</si>
  <si>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</si>
  <si>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</si>
  <si>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</si>
  <si>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</si>
  <si>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</si>
  <si>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</si>
  <si>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</si>
  <si>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</si>
  <si>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</si>
  <si>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</si>
  <si>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</si>
  <si>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</si>
  <si>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</si>
  <si>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</si>
  <si>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</si>
  <si>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</si>
  <si>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</si>
  <si>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</si>
  <si>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</si>
  <si>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</si>
  <si>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</si>
  <si>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</si>
  <si>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</si>
  <si>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</si>
  <si>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</si>
  <si>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</si>
  <si>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</si>
  <si>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</si>
  <si>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</si>
  <si>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</si>
  <si>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</si>
  <si>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</si>
  <si>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</si>
  <si>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</si>
  <si>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</si>
  <si>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</si>
  <si>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</si>
  <si>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</si>
  <si>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</si>
  <si>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</si>
  <si>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</si>
  <si>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</si>
  <si>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</si>
  <si>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</si>
  <si>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</si>
  <si>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</si>
  <si>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</si>
  <si>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</si>
  <si>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</si>
  <si>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</si>
  <si>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</si>
  <si>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</si>
  <si>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</si>
  <si>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</si>
  <si>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</si>
  <si>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</si>
  <si>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</si>
  <si>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</si>
  <si>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</si>
  <si>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</si>
  <si>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</si>
  <si>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</si>
  <si>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</si>
  <si>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</si>
  <si>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</si>
  <si>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</si>
  <si>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</si>
  <si>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</si>
  <si>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</si>
  <si>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</si>
  <si>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</si>
  <si>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</si>
  <si>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</si>
  <si>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</si>
  <si>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</si>
  <si>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</si>
  <si>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</si>
  <si>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</si>
  <si>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</si>
  <si>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</si>
  <si>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</si>
  <si>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</si>
  <si>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</si>
  <si>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</si>
  <si>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</si>
  <si>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</si>
  <si>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</si>
  <si>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</si>
  <si>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</si>
  <si>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</si>
  <si>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</si>
  <si>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</si>
  <si>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</si>
  <si>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</si>
  <si>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</si>
  <si>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</si>
  <si>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</si>
  <si>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</si>
  <si>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</si>
  <si>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</si>
  <si>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</si>
  <si>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</si>
  <si>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</si>
  <si>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</si>
  <si>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</si>
  <si>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</si>
  <si>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</si>
  <si>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</si>
  <si>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</si>
  <si>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</si>
  <si>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</si>
  <si>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</si>
  <si>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</si>
  <si>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</si>
  <si>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</si>
  <si>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</si>
  <si>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</si>
  <si>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</si>
  <si>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</si>
  <si>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</si>
  <si>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</si>
  <si>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</si>
  <si>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</si>
  <si>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</si>
  <si>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</si>
  <si>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</si>
  <si>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</si>
  <si>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</si>
  <si>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</si>
  <si>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</si>
  <si>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</si>
  <si>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</si>
  <si>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</si>
  <si>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</si>
  <si>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</si>
  <si>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</si>
  <si>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</si>
  <si>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</si>
  <si>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</si>
  <si>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</si>
  <si>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</si>
  <si>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</si>
  <si>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</si>
  <si>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</si>
  <si>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</si>
  <si>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</si>
  <si>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</si>
  <si>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</si>
  <si>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</si>
  <si>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</si>
  <si>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</si>
  <si>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</si>
  <si>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</si>
  <si>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</si>
  <si>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</si>
  <si>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</si>
  <si>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</si>
  <si>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</si>
  <si>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</si>
  <si>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</si>
  <si>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</si>
  <si>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</si>
  <si>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</si>
  <si>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</si>
  <si>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</si>
  <si>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</si>
  <si>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</si>
  <si>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</si>
  <si>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</si>
  <si>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</si>
  <si>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</si>
  <si>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</si>
  <si>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</si>
  <si>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</si>
  <si>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</si>
  <si>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</si>
  <si>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</si>
  <si>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</si>
  <si>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</si>
  <si>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</si>
  <si>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</si>
  <si>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</si>
  <si>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</si>
  <si>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</si>
  <si>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</si>
  <si>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</si>
  <si>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</si>
  <si>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</si>
  <si>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</si>
  <si>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</si>
  <si>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</si>
  <si>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</si>
  <si>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</si>
  <si>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</si>
  <si>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</si>
  <si>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</si>
  <si>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</si>
  <si>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</si>
  <si>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</si>
  <si>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</si>
  <si>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</si>
  <si>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</si>
  <si>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</si>
  <si>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</si>
  <si>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</si>
  <si>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</si>
  <si>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</si>
  <si>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</si>
  <si>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</si>
  <si>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</si>
  <si>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</si>
  <si>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</si>
  <si>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</si>
  <si>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</si>
  <si>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</si>
  <si>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</si>
  <si>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</si>
  <si>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</si>
  <si>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</si>
  <si>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</si>
  <si>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</si>
  <si>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</si>
  <si>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</si>
  <si>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</si>
  <si>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</si>
  <si>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</si>
  <si>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</si>
  <si>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</si>
  <si>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</si>
  <si>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</si>
  <si>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</si>
  <si>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</si>
  <si>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</si>
  <si>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</si>
  <si>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</si>
  <si>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</si>
  <si>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</si>
  <si>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</si>
  <si>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</si>
  <si>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</si>
  <si>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</si>
  <si>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</si>
  <si>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</si>
  <si>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</si>
  <si>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</si>
  <si>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</si>
  <si>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</si>
  <si>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</si>
  <si>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</si>
  <si>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</si>
  <si>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</si>
  <si>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</si>
  <si>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</si>
  <si>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</si>
  <si>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</si>
  <si>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</si>
  <si>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</si>
  <si>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</si>
  <si>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</si>
  <si>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</si>
  <si>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</si>
  <si>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</si>
  <si>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</si>
  <si>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</si>
  <si>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</si>
  <si>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</si>
  <si>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</si>
  <si>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</si>
  <si>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</si>
  <si>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</si>
  <si>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</si>
  <si>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</si>
  <si>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</si>
  <si>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</si>
  <si>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</si>
  <si>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</si>
  <si>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</si>
  <si>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</si>
  <si>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</si>
  <si>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</si>
  <si>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</si>
  <si>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</si>
  <si>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</si>
  <si>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</si>
  <si>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</si>
  <si>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</si>
  <si>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</si>
  <si>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</si>
  <si>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</si>
  <si>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</si>
  <si>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</si>
  <si>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</si>
  <si>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</si>
  <si>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</si>
  <si>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</si>
  <si>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</si>
  <si>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</si>
  <si>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</si>
  <si>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</si>
  <si>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</si>
  <si>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</si>
  <si>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</si>
  <si>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</si>
  <si>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</si>
  <si>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</si>
  <si>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</si>
  <si>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</si>
  <si>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</si>
  <si>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</si>
  <si>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</si>
  <si>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</si>
  <si>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</si>
  <si>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</si>
  <si>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</si>
  <si>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</si>
  <si>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</si>
  <si>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</si>
  <si>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</si>
  <si>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</si>
  <si>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</si>
  <si>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</si>
  <si>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</si>
  <si>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</si>
  <si>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</si>
  <si>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</si>
  <si>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</si>
  <si>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</si>
  <si>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</si>
  <si>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</si>
  <si>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</si>
  <si>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</si>
  <si>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</si>
  <si>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</si>
  <si>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</si>
  <si>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</si>
  <si>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</si>
  <si>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</si>
  <si>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</si>
  <si>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</si>
  <si>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</si>
  <si>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</si>
  <si>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</si>
  <si>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</si>
  <si>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</si>
  <si>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</si>
  <si>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</si>
  <si>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</si>
  <si>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</si>
  <si>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</si>
  <si>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</si>
  <si>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</si>
  <si>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</si>
  <si>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</si>
  <si>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</si>
  <si>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</si>
  <si>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</si>
  <si>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</si>
  <si>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</si>
  <si>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</si>
  <si>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</si>
  <si>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</si>
  <si>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</si>
  <si>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</si>
  <si>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</si>
  <si>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</si>
  <si>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</si>
  <si>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</si>
  <si>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</si>
  <si>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</si>
  <si>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</si>
  <si>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</si>
  <si>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</si>
  <si>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</si>
  <si>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</si>
  <si>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</si>
  <si>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</si>
  <si>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</si>
  <si>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</si>
  <si>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</si>
  <si>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</si>
  <si>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</si>
  <si>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</si>
  <si>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</si>
  <si>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</si>
  <si>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</si>
  <si>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</si>
  <si>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</si>
  <si>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</si>
  <si>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</si>
  <si>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</si>
  <si>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</si>
  <si>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</si>
  <si>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</si>
  <si>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</si>
  <si>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</si>
  <si>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</si>
  <si>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</si>
  <si>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</si>
  <si>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</si>
  <si>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</si>
  <si>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</si>
  <si>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</si>
  <si>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</si>
  <si>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</si>
  <si>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</si>
  <si>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</si>
  <si>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</si>
  <si>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</si>
  <si>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</si>
  <si>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</si>
  <si>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</si>
  <si>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</si>
  <si>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</si>
  <si>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</si>
  <si>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</si>
  <si>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</si>
  <si>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</si>
  <si>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</si>
  <si>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</si>
  <si>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</si>
  <si>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</si>
  <si>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</si>
  <si>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</si>
  <si>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</si>
  <si>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</si>
  <si>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</si>
  <si>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</si>
  <si>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</si>
  <si>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</si>
  <si>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</si>
  <si>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</si>
  <si>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</si>
  <si>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</si>
  <si>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</si>
  <si>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</si>
  <si>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</si>
  <si>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</si>
  <si>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</si>
  <si>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</si>
  <si>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</si>
  <si>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</si>
  <si>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</si>
  <si>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</si>
  <si>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</si>
  <si>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</si>
  <si>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</si>
  <si>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</si>
  <si>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</si>
  <si>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</si>
  <si>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</si>
  <si>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</si>
  <si>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</si>
  <si>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</si>
  <si>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</si>
  <si>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</si>
  <si>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</si>
  <si>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</si>
  <si>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</si>
  <si>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</si>
  <si>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</si>
  <si>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</si>
  <si>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</si>
  <si>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</si>
  <si>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</si>
  <si>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</si>
  <si>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</si>
  <si>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</si>
  <si>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</si>
  <si>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</si>
  <si>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</si>
  <si>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</si>
  <si>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</si>
  <si>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</si>
  <si>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</si>
  <si>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</si>
  <si>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</si>
  <si>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</si>
  <si>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</si>
  <si>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</si>
  <si>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</si>
  <si>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</si>
  <si>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</si>
  <si>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</si>
  <si>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</si>
  <si>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</si>
  <si>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</si>
  <si>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</si>
  <si>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</si>
  <si>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</si>
  <si>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</si>
  <si>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</si>
  <si>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</si>
  <si>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</si>
  <si>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</si>
  <si>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</si>
  <si>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</si>
  <si>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</si>
  <si>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</si>
  <si>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</si>
  <si>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</si>
  <si>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</si>
  <si>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</si>
  <si>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</si>
  <si>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</si>
  <si>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</si>
  <si>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</si>
  <si>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</si>
  <si>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</si>
  <si>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</si>
  <si>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</si>
  <si>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</si>
  <si>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</si>
  <si>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</si>
  <si>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</si>
  <si>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</si>
  <si>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</si>
  <si>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</si>
  <si>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</si>
  <si>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</si>
  <si>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</si>
  <si>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</si>
  <si>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</si>
  <si>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</si>
  <si>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</si>
  <si>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</si>
  <si>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</si>
  <si>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</si>
  <si>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</si>
  <si>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</si>
  <si>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</si>
  <si>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</si>
  <si>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</si>
  <si>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</si>
  <si>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</si>
  <si>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</si>
  <si>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</si>
  <si>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</si>
  <si>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</si>
  <si>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</si>
  <si>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</si>
  <si>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</si>
  <si>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</si>
  <si>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</si>
  <si>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</si>
  <si>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</si>
  <si>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</si>
  <si>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</si>
  <si>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</si>
  <si>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</si>
  <si>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</si>
  <si>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</si>
  <si>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</si>
  <si>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</si>
  <si>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</si>
  <si>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</si>
  <si>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</si>
  <si>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</si>
  <si>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</si>
  <si>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</si>
  <si>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</si>
  <si>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</si>
  <si>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</si>
  <si>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</si>
  <si>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</si>
  <si>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</si>
  <si>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</si>
  <si>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</si>
  <si>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</si>
  <si>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</si>
  <si>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</si>
  <si>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</si>
  <si>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</si>
  <si>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</si>
  <si>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</si>
  <si>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</si>
  <si>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</si>
  <si>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</si>
  <si>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</si>
  <si>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</si>
  <si>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</si>
  <si>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</si>
  <si>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</si>
  <si>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</si>
  <si>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</si>
  <si>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</si>
  <si>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</si>
  <si>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</si>
  <si>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</si>
  <si>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</si>
  <si>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</si>
  <si>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</si>
  <si>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</si>
  <si>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</si>
  <si>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</si>
  <si>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</si>
  <si>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</si>
  <si>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</si>
  <si>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</si>
  <si>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</si>
  <si>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</si>
  <si>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</si>
  <si>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</si>
  <si>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</si>
  <si>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</si>
  <si>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</si>
  <si>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</si>
  <si>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</si>
  <si>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</si>
  <si>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</si>
  <si>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</si>
  <si>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</si>
  <si>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</si>
  <si>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</si>
  <si>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</si>
  <si>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</si>
  <si>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</si>
  <si>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</si>
  <si>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</si>
  <si>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</si>
  <si>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</si>
  <si>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</si>
  <si>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</si>
  <si>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</si>
  <si>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</si>
  <si>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</si>
  <si>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</si>
  <si>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</si>
  <si>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</si>
  <si>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</si>
  <si>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</si>
  <si>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</si>
  <si>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</si>
  <si>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</si>
  <si>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</si>
  <si>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</si>
  <si>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</si>
  <si>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</si>
  <si>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</si>
  <si>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</si>
  <si>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</si>
  <si>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</si>
  <si>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</si>
  <si>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</si>
  <si>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</si>
  <si>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</si>
  <si>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</si>
  <si>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</si>
  <si>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</si>
  <si>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</si>
  <si>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</si>
  <si>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</si>
  <si>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</si>
  <si>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</si>
  <si>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</si>
  <si>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</si>
  <si>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</si>
  <si>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</si>
  <si>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</si>
  <si>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</si>
  <si>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</si>
  <si>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</si>
  <si>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</si>
  <si>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</si>
  <si>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</si>
  <si>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</si>
  <si>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</si>
  <si>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</si>
  <si>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</si>
  <si>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</si>
  <si>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</si>
  <si>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</si>
  <si>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</si>
  <si>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</si>
  <si>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</si>
  <si>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</si>
  <si>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</si>
  <si>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</si>
  <si>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</si>
  <si>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</si>
  <si>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</si>
  <si>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</si>
  <si>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</si>
  <si>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</si>
  <si>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</si>
  <si>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</si>
  <si>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</si>
  <si>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</si>
  <si>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</si>
  <si>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</si>
  <si>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</si>
  <si>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</si>
  <si>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</si>
  <si>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</si>
  <si>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</si>
  <si>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</si>
  <si>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</si>
  <si>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</si>
  <si>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</si>
  <si>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</si>
  <si>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</si>
  <si>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</si>
  <si>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</si>
  <si>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</si>
  <si>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</si>
  <si>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</si>
  <si>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</si>
  <si>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</si>
  <si>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</si>
  <si>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</si>
  <si>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</si>
  <si>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</si>
  <si>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</si>
  <si>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</si>
  <si>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</si>
  <si>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</si>
  <si>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</si>
  <si>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</si>
  <si>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</si>
  <si>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</si>
  <si>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</si>
  <si>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</si>
  <si>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</si>
  <si>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</si>
  <si>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</si>
  <si>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</si>
  <si>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</si>
  <si>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</si>
  <si>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</si>
  <si>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</si>
  <si>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</si>
  <si>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</si>
  <si>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</si>
  <si>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</si>
  <si>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</si>
  <si>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</si>
  <si>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</si>
  <si>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</si>
  <si>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</si>
  <si>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</si>
  <si>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</si>
  <si>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</si>
  <si>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</si>
  <si>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</si>
  <si>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</si>
  <si>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</si>
  <si>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</si>
  <si>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</si>
  <si>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</si>
  <si>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</si>
  <si>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</si>
  <si>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</si>
  <si>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</si>
  <si>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</si>
  <si>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</si>
  <si>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</si>
  <si>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</si>
  <si>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</si>
  <si>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</si>
  <si>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</si>
  <si>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</si>
  <si>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</si>
  <si>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</si>
  <si>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</si>
  <si>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</si>
  <si>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</si>
  <si>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</si>
  <si>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</si>
  <si>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</si>
  <si>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</si>
  <si>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</si>
  <si>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</si>
  <si>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</si>
  <si>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</si>
  <si>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</si>
  <si>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</si>
  <si>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</si>
  <si>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</si>
  <si>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</si>
  <si>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</si>
  <si>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</si>
  <si>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</si>
  <si>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</si>
  <si>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</si>
  <si>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</si>
  <si>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</si>
  <si>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</si>
  <si>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</si>
  <si>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</si>
  <si>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</si>
  <si>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</si>
  <si>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</si>
  <si>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</si>
  <si>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</si>
  <si>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</si>
  <si>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</si>
  <si>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</si>
  <si>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</si>
  <si>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</si>
  <si>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</si>
  <si>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</si>
  <si>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</si>
  <si>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</si>
  <si>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</si>
  <si>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</si>
  <si>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</si>
  <si>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</si>
  <si>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</si>
  <si>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</si>
  <si>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</si>
  <si>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</si>
  <si>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</si>
  <si>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</si>
  <si>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</si>
  <si>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</si>
  <si>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</si>
  <si>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</si>
  <si>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</si>
  <si>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</si>
  <si>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</si>
  <si>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</si>
  <si>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</si>
  <si>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</si>
  <si>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</si>
  <si>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</si>
  <si>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</si>
  <si>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</si>
  <si>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</si>
  <si>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</si>
  <si>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</si>
  <si>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</si>
  <si>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</si>
  <si>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</si>
  <si>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</si>
  <si>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</si>
  <si>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</si>
  <si>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</si>
  <si>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</si>
  <si>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</si>
  <si>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</si>
  <si>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</si>
  <si>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</si>
  <si>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</si>
  <si>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</si>
  <si>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</si>
  <si>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</si>
  <si>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</si>
  <si>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</si>
  <si>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</si>
  <si>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</si>
  <si>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</si>
  <si>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</si>
  <si>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</si>
  <si>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</si>
  <si>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</si>
  <si>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</si>
  <si>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</si>
  <si>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</si>
  <si>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</si>
  <si>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</si>
  <si>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</si>
  <si>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</si>
  <si>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</si>
  <si>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</si>
  <si>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</si>
  <si>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</si>
  <si>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</si>
  <si>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</si>
  <si>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</si>
  <si>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</si>
  <si>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</si>
  <si>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</si>
  <si>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</si>
  <si>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</si>
  <si>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</si>
  <si>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</si>
  <si>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</si>
  <si>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</si>
  <si>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</si>
  <si>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</si>
  <si>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</si>
  <si>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</si>
  <si>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</si>
  <si>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</si>
  <si>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</si>
  <si>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</si>
  <si>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</si>
  <si>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</si>
  <si>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</si>
  <si>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</si>
  <si>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</si>
  <si>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</si>
  <si>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</si>
  <si>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</si>
  <si>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</si>
  <si>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</si>
  <si>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</si>
  <si>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</si>
  <si>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</si>
  <si>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</si>
  <si>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</si>
  <si>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</si>
  <si>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</si>
  <si>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</si>
  <si>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</si>
  <si>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</si>
  <si>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</si>
  <si>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</si>
  <si>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</si>
  <si>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</si>
  <si>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</si>
  <si>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</si>
  <si>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</si>
  <si>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</si>
  <si>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</si>
  <si>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</si>
  <si>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</si>
  <si>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</si>
  <si>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</si>
  <si>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</si>
  <si>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</si>
  <si>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</si>
  <si>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</si>
  <si>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</si>
  <si>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</si>
  <si>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</si>
  <si>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</si>
  <si>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</si>
  <si>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</si>
  <si>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</si>
  <si>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</si>
  <si>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</si>
  <si>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</si>
  <si>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</si>
  <si>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</si>
  <si>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</si>
  <si>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</si>
  <si>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</si>
  <si>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</si>
  <si>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</si>
  <si>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</si>
  <si>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</si>
  <si>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</si>
  <si>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</si>
  <si>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</si>
  <si>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</si>
  <si>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</si>
  <si>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</si>
  <si>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</si>
  <si>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</si>
  <si>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</si>
  <si>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</si>
  <si>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</si>
  <si>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</si>
  <si>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</si>
  <si>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</si>
  <si>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</si>
  <si>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</si>
  <si>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</si>
  <si>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</si>
  <si>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</si>
  <si>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</si>
  <si>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</si>
  <si>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</si>
  <si>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</si>
  <si>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</si>
  <si>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</si>
  <si>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</si>
  <si>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</si>
  <si>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</si>
  <si>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</si>
  <si>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</si>
  <si>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</si>
  <si>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</si>
  <si>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</si>
  <si>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</si>
  <si>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</si>
  <si>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</si>
  <si>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</si>
  <si>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</si>
  <si>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</si>
  <si>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</si>
  <si>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</si>
  <si>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</si>
  <si>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</si>
  <si>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</si>
  <si>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</si>
  <si>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</si>
  <si>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</si>
  <si>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</si>
  <si>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</si>
  <si>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</si>
  <si>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</si>
  <si>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</si>
  <si>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</si>
  <si>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</si>
  <si>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</si>
  <si>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</si>
  <si>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</si>
  <si>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</si>
  <si>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</si>
  <si>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</si>
  <si>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</si>
  <si>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</si>
  <si>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</si>
  <si>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</si>
  <si>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</si>
  <si>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</si>
  <si>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</si>
  <si>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</si>
  <si>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</si>
  <si>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</si>
  <si>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</si>
  <si>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</si>
  <si>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</si>
  <si>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</si>
  <si>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</si>
  <si>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</si>
  <si>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</si>
  <si>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</si>
  <si>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</si>
  <si>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</si>
  <si>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</si>
  <si>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</si>
  <si>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</si>
  <si>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</si>
  <si>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</si>
  <si>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</si>
  <si>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</si>
  <si>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</si>
  <si>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</si>
  <si>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</si>
  <si>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</si>
  <si>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</si>
  <si>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</si>
  <si>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</si>
  <si>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</si>
  <si>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</si>
  <si>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</si>
  <si>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</si>
  <si>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</si>
  <si>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</si>
  <si>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</si>
  <si>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</si>
  <si>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</si>
  <si>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</si>
  <si>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</si>
  <si>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</si>
  <si>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</si>
  <si>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</si>
  <si>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</si>
  <si>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</si>
  <si>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</si>
  <si>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</si>
  <si>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</si>
  <si>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</si>
  <si>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</si>
  <si>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</si>
  <si>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</si>
  <si>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</si>
  <si>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</si>
  <si>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</si>
  <si>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</si>
  <si>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</si>
  <si>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</si>
  <si>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</si>
  <si>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</si>
  <si>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</si>
  <si>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</si>
  <si>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</si>
  <si>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</si>
  <si>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</si>
  <si>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</si>
  <si>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</si>
  <si>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</si>
  <si>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</si>
  <si>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</si>
  <si>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</si>
  <si>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</si>
  <si>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</si>
  <si>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</si>
  <si>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</si>
  <si>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</si>
  <si>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</si>
  <si>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</si>
  <si>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</si>
  <si>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</si>
  <si>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</si>
  <si>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</si>
  <si>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</si>
  <si>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</si>
  <si>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</si>
  <si>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</si>
  <si>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</si>
  <si>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</si>
  <si>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</si>
  <si>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</si>
  <si>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</si>
  <si>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</si>
  <si>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</si>
  <si>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</si>
  <si>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</si>
  <si>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</si>
  <si>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</si>
  <si>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</si>
  <si>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</si>
  <si>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</si>
  <si>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</si>
  <si>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</si>
  <si>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</si>
  <si>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</si>
  <si>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</si>
  <si>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</si>
  <si>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</si>
  <si>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</si>
  <si>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</si>
  <si>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</si>
  <si>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</si>
  <si>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</si>
  <si>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</si>
  <si>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</si>
  <si>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</si>
  <si>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</si>
  <si>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</si>
  <si>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</si>
  <si>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</si>
  <si>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</si>
  <si>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</si>
  <si>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</si>
  <si>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</si>
  <si>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</si>
  <si>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</si>
  <si>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</si>
  <si>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</si>
  <si>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</si>
  <si>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</si>
  <si>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</si>
  <si>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</si>
  <si>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</si>
  <si>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</si>
  <si>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</si>
  <si>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</si>
  <si>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</si>
  <si>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</si>
  <si>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</si>
  <si>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</si>
  <si>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</si>
  <si>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</si>
  <si>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</si>
  <si>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</si>
  <si>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</si>
  <si>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</si>
  <si>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</si>
  <si>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</si>
  <si>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</si>
  <si>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</si>
  <si>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</si>
  <si>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</si>
  <si>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</si>
  <si>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</si>
  <si>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</si>
  <si>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</si>
  <si>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</si>
  <si>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</si>
  <si>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</si>
  <si>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</si>
  <si>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</si>
  <si>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</si>
  <si>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</si>
  <si>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</si>
  <si>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</si>
  <si>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</si>
  <si>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</si>
  <si>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</si>
  <si>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</si>
  <si>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</si>
  <si>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</si>
  <si>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</si>
  <si>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</si>
  <si>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</si>
  <si>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</si>
  <si>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</si>
  <si>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</si>
  <si>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</si>
  <si>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</si>
  <si>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</si>
  <si>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</si>
  <si>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</si>
  <si>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</si>
  <si>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</si>
  <si>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</si>
  <si>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</si>
  <si>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</si>
  <si>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</si>
  <si>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</si>
  <si>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</si>
  <si>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</si>
  <si>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</si>
  <si>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</si>
  <si>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</si>
  <si>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</si>
  <si>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</si>
  <si>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</si>
  <si>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</si>
  <si>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</si>
  <si>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</si>
  <si>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</si>
  <si>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</si>
  <si>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</si>
  <si>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</si>
  <si>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</si>
  <si>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</si>
  <si>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</si>
  <si>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</si>
  <si>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</si>
  <si>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</si>
  <si>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</si>
  <si>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</si>
  <si>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</si>
  <si>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</si>
  <si>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</si>
  <si>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</si>
  <si>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</si>
  <si>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</si>
  <si>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</si>
  <si>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</si>
  <si>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</si>
  <si>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</si>
  <si>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</si>
  <si>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</si>
  <si>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</si>
  <si>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</si>
  <si>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</si>
  <si>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</si>
  <si>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</si>
  <si>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</si>
  <si>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</si>
  <si>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</si>
  <si>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</si>
  <si>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</si>
  <si>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</si>
  <si>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</si>
  <si>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</si>
  <si>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</si>
  <si>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</si>
  <si>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</si>
  <si>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</si>
  <si>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</si>
  <si>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</si>
  <si>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</si>
  <si>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</si>
  <si>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</si>
  <si>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</si>
  <si>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</si>
  <si>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</si>
  <si>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</si>
  <si>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</si>
  <si>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</si>
  <si>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</si>
  <si>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</si>
  <si>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</si>
  <si>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</si>
  <si>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</si>
  <si>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</si>
  <si>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</si>
  <si>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</si>
  <si>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</si>
  <si>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</si>
  <si>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</si>
  <si>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</si>
  <si>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</si>
  <si>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</si>
  <si>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</si>
  <si>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</si>
  <si>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</si>
  <si>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</si>
  <si>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</si>
  <si>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</si>
  <si>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</si>
  <si>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</si>
  <si>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</si>
  <si>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</si>
  <si>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</si>
  <si>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</si>
  <si>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</si>
  <si>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</si>
  <si>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</si>
  <si>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</si>
  <si>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</si>
  <si>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</si>
  <si>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</si>
  <si>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</si>
  <si>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</si>
  <si>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</si>
  <si>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</si>
  <si>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</si>
  <si>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</si>
  <si>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</si>
  <si>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</si>
  <si>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</si>
  <si>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</si>
  <si>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</si>
  <si>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</si>
  <si>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</si>
  <si>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</si>
  <si>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</si>
  <si>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</si>
  <si>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</si>
  <si>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</si>
  <si>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</si>
  <si>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</si>
  <si>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</si>
  <si>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</si>
  <si>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</si>
  <si>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</si>
  <si>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</si>
  <si>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</si>
  <si>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</si>
  <si>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</si>
  <si>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</si>
  <si>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</si>
  <si>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</si>
  <si>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</si>
  <si>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</si>
  <si>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</si>
  <si>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</si>
  <si>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</si>
  <si>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</si>
  <si>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</si>
  <si>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</si>
  <si>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</si>
  <si>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</si>
  <si>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</si>
  <si>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</si>
  <si>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</si>
  <si>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</si>
  <si>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</si>
  <si>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</si>
  <si>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</si>
  <si>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</si>
  <si>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</si>
  <si>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</si>
  <si>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</si>
  <si>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</si>
  <si>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</si>
  <si>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</si>
  <si>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</si>
  <si>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</si>
  <si>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</si>
  <si>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</si>
  <si>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</si>
  <si>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</si>
  <si>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</si>
  <si>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</si>
  <si>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</si>
  <si>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</si>
  <si>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</si>
  <si>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</si>
  <si>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</si>
  <si>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</si>
  <si>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</si>
  <si>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</si>
  <si>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</si>
  <si>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</si>
  <si>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</si>
  <si>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</si>
  <si>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</si>
  <si>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</si>
  <si>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</si>
  <si>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</si>
  <si>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</si>
  <si>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</si>
  <si>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</si>
  <si>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</si>
  <si>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</si>
  <si>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</si>
  <si>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</si>
  <si>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</si>
  <si>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</si>
  <si>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</si>
  <si>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</si>
  <si>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</si>
  <si>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</si>
  <si>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</si>
  <si>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</si>
  <si>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</si>
  <si>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</si>
  <si>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</si>
  <si>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</si>
  <si>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</si>
  <si>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</si>
  <si>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</si>
  <si>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</si>
  <si>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</si>
  <si>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</si>
  <si>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</si>
  <si>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</si>
  <si>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</si>
  <si>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</si>
  <si>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</si>
  <si>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</si>
  <si>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</si>
  <si>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</si>
  <si>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</si>
  <si>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</si>
  <si>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</si>
  <si>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</si>
  <si>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</si>
  <si>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</si>
  <si>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</si>
  <si>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</si>
  <si>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</si>
  <si>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</si>
  <si>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</si>
  <si>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</si>
  <si>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</si>
  <si>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</si>
  <si>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</si>
  <si>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</si>
  <si>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</si>
  <si>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</si>
  <si>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</si>
  <si>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</si>
  <si>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</si>
  <si>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</si>
  <si>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</si>
  <si>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</si>
  <si>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</si>
  <si>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</si>
  <si>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</si>
  <si>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</si>
  <si>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</si>
  <si>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</si>
  <si>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</si>
  <si>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</si>
  <si>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</si>
  <si>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</si>
  <si>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</si>
  <si>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</si>
  <si>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</si>
  <si>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</si>
  <si>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</si>
  <si>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</si>
  <si>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</si>
  <si>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</si>
  <si>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</si>
  <si>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</si>
  <si>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</si>
  <si>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</si>
  <si>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</si>
  <si>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</si>
  <si>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</si>
  <si>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</si>
  <si>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</si>
  <si>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</si>
  <si>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</si>
  <si>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</si>
  <si>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</si>
  <si>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</si>
  <si>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</si>
  <si>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</si>
  <si>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</si>
  <si>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</si>
  <si>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</si>
  <si>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</si>
  <si>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</si>
  <si>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</si>
  <si>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</si>
  <si>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</si>
  <si>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</si>
  <si>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</si>
  <si>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</si>
  <si>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</si>
  <si>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</si>
  <si>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</si>
  <si>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</si>
  <si>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</si>
  <si>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</si>
  <si>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</si>
  <si>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</si>
  <si>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</si>
  <si>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</si>
  <si>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</si>
  <si>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</si>
  <si>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</si>
  <si>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</si>
  <si>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</si>
  <si>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</si>
  <si>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</si>
  <si>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</si>
  <si>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</si>
  <si>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</si>
  <si>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</si>
  <si>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</si>
  <si>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</si>
  <si>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</si>
  <si>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</si>
  <si>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</si>
  <si>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</si>
  <si>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</si>
  <si>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</si>
  <si>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</si>
  <si>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</si>
  <si>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</si>
  <si>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</si>
  <si>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</si>
  <si>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</si>
  <si>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</si>
  <si>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</si>
  <si>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</si>
  <si>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</si>
  <si>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</si>
  <si>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</si>
  <si>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</si>
  <si>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</si>
  <si>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</si>
  <si>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</si>
  <si>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</si>
  <si>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</si>
  <si>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</si>
  <si>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</si>
  <si>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</si>
  <si>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</si>
  <si>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</si>
  <si>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</si>
  <si>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</si>
  <si>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</si>
  <si>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</si>
  <si>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</si>
  <si>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</si>
  <si>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</si>
  <si>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</si>
  <si>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</si>
  <si>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</si>
  <si>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</si>
  <si>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</si>
  <si>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</si>
  <si>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</si>
  <si>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</si>
  <si>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</si>
  <si>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</si>
  <si>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</si>
  <si>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</si>
  <si>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</si>
  <si>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</si>
  <si>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</si>
  <si>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</si>
  <si>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</si>
  <si>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</si>
  <si>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</si>
  <si>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</si>
  <si>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</si>
  <si>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</si>
  <si>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</si>
  <si>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</si>
  <si>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</si>
  <si>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</si>
  <si>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</si>
  <si>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</si>
  <si>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</si>
  <si>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</si>
  <si>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</si>
  <si>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</si>
  <si>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</si>
  <si>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</si>
  <si>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</si>
  <si>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</si>
  <si>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</si>
  <si>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</si>
  <si>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</si>
  <si>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</si>
  <si>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</si>
  <si>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</si>
  <si>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</si>
  <si>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</si>
  <si>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</si>
  <si>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</si>
  <si>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</si>
  <si>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</si>
  <si>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</si>
  <si>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</si>
  <si>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</si>
  <si>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</si>
  <si>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</si>
  <si>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</si>
  <si>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</si>
  <si>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</si>
  <si>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</si>
  <si>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</si>
  <si>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</si>
  <si>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</si>
  <si>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</si>
  <si>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</si>
  <si>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</si>
  <si>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</si>
  <si>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</si>
  <si>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</si>
  <si>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</si>
  <si>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</si>
  <si>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</si>
  <si>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</si>
  <si>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</si>
  <si>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</si>
  <si>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</si>
  <si>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</si>
  <si>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</si>
  <si>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</si>
  <si>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</si>
  <si>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</si>
  <si>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</si>
  <si>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</si>
  <si>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</si>
  <si>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</si>
  <si>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</si>
  <si>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</si>
  <si>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</si>
  <si>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</si>
  <si>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</si>
  <si>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</si>
  <si>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</si>
  <si>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</si>
  <si>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</si>
  <si>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</si>
  <si>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</si>
  <si>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</si>
  <si>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</si>
  <si>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</si>
  <si>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</si>
  <si>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</si>
  <si>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</si>
  <si>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</si>
  <si>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</si>
  <si>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</si>
  <si>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</si>
  <si>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</si>
  <si>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</si>
  <si>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</si>
  <si>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</si>
  <si>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</si>
  <si>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</si>
  <si>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</si>
  <si>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</si>
  <si>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</si>
  <si>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</si>
  <si>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</si>
  <si>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</si>
  <si>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</si>
  <si>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</si>
  <si>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</si>
  <si>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</si>
  <si>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</si>
  <si>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</si>
  <si>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</si>
  <si>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</si>
  <si>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</si>
  <si>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</si>
  <si>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</si>
  <si>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</si>
  <si>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</si>
  <si>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</si>
  <si>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</si>
  <si>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</si>
  <si>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</si>
  <si>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</si>
  <si>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</si>
  <si>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</si>
  <si>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</si>
  <si>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</si>
  <si>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</si>
  <si>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</si>
  <si>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</si>
  <si>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</si>
  <si>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</si>
  <si>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</si>
  <si>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</si>
  <si>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</si>
  <si>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</si>
  <si>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</si>
  <si>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</si>
  <si>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</si>
  <si>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</si>
  <si>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</si>
  <si>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</si>
  <si>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</si>
  <si>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</si>
  <si>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</si>
  <si>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</si>
  <si>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</si>
  <si>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</si>
  <si>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</si>
  <si>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</si>
  <si>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</si>
  <si>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</si>
  <si>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</si>
  <si>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</si>
  <si>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</si>
  <si>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</si>
  <si>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</si>
  <si>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</si>
  <si>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</si>
  <si>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</si>
  <si>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</si>
  <si>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</si>
  <si>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</si>
  <si>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</si>
  <si>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</si>
  <si>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</si>
  <si>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</si>
  <si>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</si>
  <si>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</si>
  <si>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</si>
  <si>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</si>
  <si>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</si>
  <si>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</si>
  <si>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</si>
  <si>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</si>
  <si>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</si>
  <si>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</si>
  <si>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</si>
  <si>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</si>
  <si>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</si>
  <si>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</si>
  <si>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</si>
  <si>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</si>
  <si>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</si>
  <si>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</si>
  <si>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</si>
  <si>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</si>
  <si>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</si>
  <si>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</si>
  <si>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</si>
  <si>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</si>
  <si>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</si>
  <si>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</si>
  <si>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</si>
  <si>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</si>
  <si>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</si>
  <si>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</si>
  <si>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</si>
  <si>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</si>
  <si>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</si>
  <si>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</si>
  <si>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</si>
  <si>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</si>
  <si>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</si>
  <si>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</si>
  <si>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</si>
  <si>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</si>
  <si>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</si>
  <si>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</si>
  <si>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</si>
  <si>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</si>
  <si>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</si>
  <si>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</si>
  <si>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</si>
  <si>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</si>
  <si>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</si>
  <si>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</si>
  <si>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</si>
  <si>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</si>
  <si>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</si>
  <si>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</si>
  <si>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</si>
  <si>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</si>
  <si>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</si>
  <si>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</si>
  <si>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</si>
  <si>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</si>
  <si>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</si>
  <si>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</si>
  <si>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</si>
  <si>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</si>
  <si>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</si>
  <si>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</si>
  <si>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</si>
  <si>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</si>
  <si>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</si>
  <si>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</si>
  <si>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</si>
  <si>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</si>
  <si>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</si>
  <si>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</si>
  <si>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</si>
  <si>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</si>
  <si>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</si>
  <si>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</si>
  <si>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</si>
  <si>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</si>
  <si>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</si>
  <si>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</si>
  <si>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</si>
  <si>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</si>
  <si>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</si>
  <si>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</si>
  <si>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</si>
  <si>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</si>
  <si>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</si>
  <si>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</si>
  <si>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</si>
  <si>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</si>
  <si>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</si>
  <si>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</si>
  <si>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</si>
  <si>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</si>
  <si>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</si>
  <si>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</si>
  <si>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</si>
  <si>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</si>
  <si>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</si>
  <si>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</si>
  <si>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</si>
  <si>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</si>
  <si>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</si>
  <si>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</si>
  <si>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</si>
  <si>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</si>
  <si>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</si>
  <si>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</si>
  <si>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</si>
  <si>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</si>
  <si>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</si>
  <si>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</si>
  <si>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</si>
  <si>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</si>
  <si>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</si>
  <si>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</si>
  <si>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</si>
  <si>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</si>
  <si>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</si>
  <si>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</si>
  <si>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</si>
  <si>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</si>
  <si>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</si>
  <si>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</si>
  <si>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</si>
  <si>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</si>
  <si>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</si>
  <si>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</si>
  <si>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</si>
  <si>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</si>
  <si>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</si>
  <si>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</si>
  <si>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</si>
  <si>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</si>
  <si>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</si>
  <si>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</si>
  <si>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</si>
  <si>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</si>
  <si>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</si>
  <si>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</si>
  <si>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</si>
  <si>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</si>
  <si>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</si>
  <si>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</si>
  <si>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</si>
  <si>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</si>
  <si>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</si>
  <si>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</si>
  <si>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</si>
  <si>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</si>
  <si>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</si>
  <si>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</si>
  <si>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</si>
  <si>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</si>
  <si>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</si>
  <si>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</si>
  <si>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</si>
  <si>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</si>
  <si>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</si>
  <si>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</si>
  <si>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</si>
  <si>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</si>
  <si>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</si>
  <si>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</si>
  <si>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</si>
  <si>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</si>
  <si>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</si>
  <si>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</si>
  <si>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</si>
  <si>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</si>
  <si>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</si>
  <si>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</si>
  <si>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</si>
  <si>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</si>
  <si>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</si>
  <si>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</si>
  <si>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</si>
  <si>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</si>
  <si>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</si>
  <si>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</si>
  <si>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</si>
  <si>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</si>
  <si>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</si>
  <si>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</si>
  <si>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</si>
  <si>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</si>
  <si>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</si>
  <si>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</si>
  <si>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</si>
  <si>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</si>
  <si>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</si>
  <si>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</si>
  <si>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</si>
  <si>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</si>
  <si>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</si>
  <si>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</si>
  <si>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</si>
  <si>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</si>
  <si>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</si>
  <si>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</si>
  <si>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</si>
  <si>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</si>
  <si>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</si>
  <si>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</si>
  <si>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</si>
  <si>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</si>
  <si>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</si>
  <si>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</si>
  <si>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</si>
  <si>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</si>
  <si>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</si>
  <si>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</si>
  <si>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</si>
  <si>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</si>
  <si>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</si>
  <si>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</si>
  <si>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</si>
  <si>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</si>
  <si>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</si>
  <si>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</si>
  <si>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</si>
  <si>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</si>
  <si>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</si>
  <si>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</si>
  <si>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</si>
  <si>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</si>
  <si>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</si>
  <si>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</si>
  <si>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</si>
  <si>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</si>
  <si>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</si>
  <si>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</si>
  <si>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</si>
  <si>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</si>
  <si>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</si>
  <si>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</si>
  <si>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</si>
  <si>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</si>
  <si>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</si>
  <si>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</si>
  <si>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</si>
  <si>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</si>
  <si>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</si>
  <si>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</si>
  <si>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</si>
  <si>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</si>
  <si>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</si>
  <si>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</si>
  <si>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</si>
  <si>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</si>
  <si>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</si>
  <si>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</si>
  <si>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</si>
  <si>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</si>
  <si>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</si>
  <si>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</si>
  <si>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</si>
  <si>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</si>
  <si>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</si>
  <si>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</si>
  <si>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</si>
  <si>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</si>
  <si>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</si>
  <si>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</si>
  <si>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</si>
  <si>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</si>
  <si>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</si>
  <si>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</si>
  <si>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</si>
  <si>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</si>
  <si>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</si>
  <si>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</si>
  <si>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</si>
  <si>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</si>
  <si>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</si>
  <si>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</si>
  <si>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</si>
  <si>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</si>
  <si>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</si>
  <si>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</si>
  <si>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</si>
  <si>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</si>
  <si>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</si>
  <si>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</si>
  <si>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</si>
  <si>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</si>
  <si>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</si>
  <si>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</si>
  <si>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</si>
  <si>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</si>
  <si>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</si>
  <si>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</si>
  <si>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</si>
  <si>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</si>
  <si>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</si>
  <si>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</si>
  <si>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</si>
  <si>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</si>
  <si>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</si>
  <si>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</si>
  <si>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</si>
  <si>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</si>
  <si>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</si>
  <si>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</si>
  <si>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</si>
  <si>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</si>
  <si>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</si>
  <si>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</si>
  <si>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</si>
  <si>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</si>
  <si>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</si>
  <si>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</si>
  <si>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</si>
  <si>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</si>
  <si>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</si>
  <si>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</si>
  <si>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</si>
  <si>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</si>
  <si>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</si>
  <si>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</si>
  <si>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</si>
  <si>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</si>
  <si>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</si>
  <si>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</si>
  <si>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</si>
  <si>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</si>
  <si>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</si>
  <si>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</si>
  <si>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</si>
  <si>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</si>
  <si>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</si>
  <si>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</si>
  <si>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</si>
  <si>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</si>
  <si>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</si>
  <si>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</si>
  <si>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</si>
  <si>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</si>
  <si>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</si>
  <si>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</si>
  <si>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</si>
  <si>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</si>
  <si>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</si>
  <si>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</si>
  <si>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</si>
  <si>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</si>
  <si>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</si>
  <si>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</si>
  <si>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</si>
  <si>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</si>
  <si>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</si>
  <si>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</si>
  <si>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</si>
  <si>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</si>
  <si>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</si>
  <si>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</si>
  <si>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</si>
  <si>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</si>
  <si>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</si>
  <si>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</si>
  <si>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</si>
  <si>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</si>
  <si>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</si>
  <si>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</si>
  <si>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</si>
  <si>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</si>
  <si>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</si>
  <si>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</si>
  <si>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</si>
  <si>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</si>
  <si>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</si>
  <si>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</si>
  <si>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</si>
  <si>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</si>
  <si>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</si>
  <si>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</si>
  <si>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</si>
  <si>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</si>
  <si>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</si>
  <si>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</si>
  <si>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</si>
  <si>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</si>
  <si>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</si>
  <si>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</si>
  <si>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</si>
  <si>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</si>
  <si>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</si>
  <si>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</si>
  <si>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</si>
  <si>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</si>
  <si>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</si>
  <si>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</si>
  <si>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</si>
  <si>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</si>
  <si>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</si>
  <si>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</si>
  <si>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</si>
  <si>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</si>
  <si>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</si>
  <si>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</si>
  <si>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</si>
  <si>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</si>
  <si>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</si>
  <si>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</si>
  <si>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</si>
  <si>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</si>
  <si>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</si>
  <si>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</si>
  <si>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</si>
  <si>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</si>
  <si>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</si>
  <si>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</si>
  <si>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</si>
  <si>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</si>
  <si>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</si>
  <si>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</si>
  <si>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</si>
  <si>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</si>
  <si>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</si>
  <si>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</si>
  <si>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</si>
  <si>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</si>
  <si>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</si>
  <si>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</si>
  <si>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</si>
  <si>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</si>
  <si>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</si>
  <si>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</si>
  <si>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</si>
  <si>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</si>
  <si>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</si>
  <si>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</si>
  <si>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</si>
  <si>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</si>
  <si>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</si>
  <si>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</si>
  <si>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</si>
  <si>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</si>
  <si>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</si>
  <si>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</si>
  <si>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</si>
  <si>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</si>
  <si>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</si>
  <si>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</si>
  <si>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</si>
  <si>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</si>
  <si>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</si>
  <si>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</si>
  <si>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</si>
  <si>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</si>
  <si>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</si>
  <si>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</si>
  <si>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</si>
  <si>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</si>
  <si>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</si>
  <si>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</si>
  <si>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</si>
  <si>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</si>
  <si>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</si>
  <si>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</si>
  <si>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</si>
  <si>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</si>
  <si>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</si>
  <si>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</si>
  <si>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</si>
  <si>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</si>
  <si>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</si>
  <si>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</si>
  <si>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</si>
  <si>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</si>
  <si>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</si>
  <si>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</si>
  <si>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</si>
  <si>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</si>
  <si>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</si>
  <si>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</si>
  <si>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</si>
  <si>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</si>
  <si>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</si>
  <si>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</si>
  <si>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</si>
  <si>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</si>
  <si>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</si>
  <si>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</si>
  <si>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</si>
  <si>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</si>
  <si>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</si>
  <si>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</si>
  <si>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</si>
  <si>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</si>
  <si>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</si>
  <si>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</si>
  <si>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</si>
  <si>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</si>
  <si>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</si>
  <si>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</si>
  <si>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</si>
  <si>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</si>
  <si>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</si>
  <si>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</si>
  <si>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</si>
  <si>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</si>
  <si>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</si>
  <si>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</si>
  <si>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</si>
  <si>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</si>
  <si>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</si>
  <si>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</si>
  <si>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</si>
  <si>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</si>
  <si>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</si>
  <si>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</si>
  <si>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</si>
  <si>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</si>
  <si>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</si>
  <si>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</si>
  <si>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</si>
  <si>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</si>
  <si>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</si>
  <si>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</si>
  <si>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</si>
  <si>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</si>
  <si>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</si>
  <si>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</si>
  <si>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</si>
  <si>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</si>
  <si>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</si>
  <si>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</si>
  <si>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</si>
  <si>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</si>
  <si>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</si>
  <si>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</si>
  <si>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</si>
  <si>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</si>
  <si>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</si>
  <si>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</si>
  <si>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</si>
  <si>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</si>
  <si>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</si>
  <si>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</si>
  <si>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</si>
  <si>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</si>
  <si>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</si>
  <si>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</si>
  <si>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</si>
  <si>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</si>
  <si>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</si>
  <si>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</si>
  <si>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</si>
  <si>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</si>
  <si>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</si>
  <si>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</si>
  <si>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</si>
  <si>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</si>
  <si>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</si>
  <si>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</si>
  <si>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</si>
  <si>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</si>
  <si>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</si>
  <si>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</si>
  <si>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</si>
  <si>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</si>
  <si>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</si>
  <si>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</si>
  <si>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</si>
  <si>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</si>
  <si>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</si>
  <si>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</si>
  <si>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</si>
  <si>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</si>
  <si>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</si>
  <si>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</si>
  <si>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</si>
  <si>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</si>
  <si>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</si>
  <si>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</si>
  <si>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</si>
  <si>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</si>
  <si>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</si>
  <si>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</si>
  <si>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</si>
  <si>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</si>
  <si>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</si>
  <si>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</si>
  <si>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</si>
  <si>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</si>
  <si>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</si>
  <si>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</si>
  <si>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</si>
  <si>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</si>
  <si>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</si>
  <si>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</si>
  <si>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</si>
  <si>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</si>
  <si>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</si>
  <si>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</si>
  <si>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</si>
  <si>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</si>
  <si>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</si>
  <si>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</si>
  <si>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</si>
  <si>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</si>
  <si>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</si>
  <si>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</si>
  <si>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</si>
  <si>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</si>
  <si>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</si>
  <si>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</si>
  <si>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</si>
  <si>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</si>
  <si>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</si>
  <si>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</si>
  <si>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</si>
  <si>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</si>
  <si>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</si>
  <si>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</si>
  <si>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</si>
  <si>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</si>
  <si>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</si>
  <si>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</si>
  <si>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</si>
  <si>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</si>
  <si>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</si>
  <si>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</si>
  <si>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</si>
  <si>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</si>
  <si>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</si>
  <si>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</si>
  <si>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</si>
  <si>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</si>
  <si>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</si>
  <si>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</si>
  <si>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</si>
  <si>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</si>
  <si>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</si>
  <si>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</si>
  <si>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</si>
  <si>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</si>
  <si>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</si>
  <si>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</si>
  <si>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</si>
  <si>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</si>
  <si>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</si>
  <si>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</si>
  <si>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</si>
  <si>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</si>
  <si>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</si>
  <si>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</si>
  <si>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</si>
  <si>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</si>
  <si>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</si>
  <si>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</si>
  <si>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</si>
  <si>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</si>
  <si>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</si>
  <si>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</si>
  <si>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</si>
  <si>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</si>
  <si>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</si>
  <si>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</si>
  <si>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</si>
  <si>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</si>
  <si>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</si>
  <si>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</si>
  <si>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</si>
  <si>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</si>
  <si>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</si>
  <si>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</si>
  <si>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</si>
  <si>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</si>
  <si>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</si>
  <si>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</si>
  <si>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</si>
  <si>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</si>
  <si>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</si>
  <si>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</si>
  <si>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</si>
  <si>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</si>
  <si>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</si>
  <si>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</si>
  <si>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</si>
  <si>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</si>
  <si>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</si>
  <si>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</si>
  <si>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</si>
  <si>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</si>
  <si>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</si>
  <si>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</si>
  <si>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</si>
  <si>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</si>
  <si>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</si>
  <si>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</si>
  <si>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</si>
  <si>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</si>
  <si>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</si>
  <si>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</si>
  <si>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</si>
  <si>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</si>
  <si>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</si>
  <si>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</si>
  <si>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</si>
  <si>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</si>
  <si>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</si>
  <si>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</si>
  <si>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</si>
  <si>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</si>
  <si>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</si>
  <si>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</si>
  <si>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</si>
  <si>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</si>
  <si>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</si>
  <si>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</si>
  <si>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</si>
  <si>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</si>
  <si>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</si>
  <si>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</si>
  <si>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</si>
  <si>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</si>
  <si>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</si>
  <si>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</si>
  <si>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</si>
  <si>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</si>
  <si>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</si>
  <si>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</si>
  <si>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</si>
  <si>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</si>
  <si>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</si>
  <si>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</si>
  <si>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</si>
  <si>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</si>
  <si>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</si>
  <si>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</si>
  <si>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</si>
  <si>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</si>
  <si>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</si>
  <si>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</si>
  <si>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</si>
  <si>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</si>
  <si>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</si>
  <si>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</si>
  <si>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</si>
  <si>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</si>
  <si>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</si>
  <si>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</si>
  <si>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</si>
  <si>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</si>
  <si>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</si>
  <si>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</si>
  <si>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</si>
  <si>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</si>
  <si>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</si>
  <si>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</si>
  <si>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</si>
  <si>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</si>
  <si>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</si>
  <si>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</si>
  <si>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</si>
  <si>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</si>
  <si>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</si>
  <si>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</si>
  <si>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</si>
  <si>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</si>
  <si>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</si>
  <si>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</si>
  <si>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</si>
  <si>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</si>
  <si>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</si>
  <si>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</si>
  <si>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</si>
  <si>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</si>
  <si>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</si>
  <si>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</si>
  <si>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</si>
  <si>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</si>
  <si>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</si>
  <si>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</si>
  <si>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</si>
  <si>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</si>
  <si>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</si>
  <si>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</si>
  <si>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</si>
  <si>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</si>
  <si>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</si>
  <si>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</si>
  <si>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</si>
  <si>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</si>
  <si>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</si>
  <si>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</si>
  <si>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</si>
  <si>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</si>
  <si>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</si>
  <si>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</si>
  <si>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</si>
  <si>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</si>
  <si>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</si>
  <si>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</si>
  <si>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</si>
  <si>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</si>
  <si>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</si>
  <si>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</si>
  <si>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</si>
  <si>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</si>
  <si>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</si>
  <si>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</si>
  <si>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</si>
  <si>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</si>
  <si>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</si>
  <si>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</si>
  <si>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</si>
  <si>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</si>
  <si>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</si>
  <si>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</si>
  <si>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</si>
  <si>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</si>
  <si>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</si>
  <si>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</si>
  <si>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</si>
  <si>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</si>
  <si>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</si>
  <si>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</si>
  <si>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</si>
  <si>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</si>
  <si>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</si>
  <si>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</si>
  <si>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</si>
  <si>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</si>
  <si>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</si>
  <si>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</si>
  <si>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</si>
  <si>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</si>
  <si>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</si>
  <si>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</si>
  <si>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</si>
  <si>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</si>
  <si>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</si>
  <si>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</si>
  <si>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</si>
  <si>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</si>
  <si>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</si>
  <si>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</si>
  <si>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</si>
  <si>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</si>
  <si>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</si>
  <si>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</si>
  <si>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</si>
  <si>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</si>
  <si>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</si>
  <si>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</si>
  <si>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</si>
  <si>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</si>
  <si>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</si>
  <si>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</si>
  <si>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</si>
  <si>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</si>
  <si>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</si>
  <si>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</si>
  <si>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</si>
  <si>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</si>
  <si>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</si>
  <si>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</si>
  <si>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</si>
  <si>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</si>
  <si>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</si>
  <si>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</si>
  <si>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</si>
  <si>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</si>
  <si>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</si>
  <si>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</si>
  <si>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</si>
  <si>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</si>
  <si>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</si>
  <si>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</si>
  <si>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</si>
  <si>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</si>
  <si>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</si>
  <si>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</si>
  <si>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</si>
  <si>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</si>
  <si>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</si>
  <si>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</si>
  <si>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</si>
  <si>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</si>
  <si>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</si>
  <si>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</si>
  <si>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</si>
  <si>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</si>
  <si>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</si>
  <si>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</si>
  <si>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</si>
  <si>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</si>
  <si>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</si>
  <si>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</si>
  <si>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</si>
  <si>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</si>
  <si>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</si>
  <si>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</si>
  <si>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</si>
  <si>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</si>
  <si>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</si>
  <si>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</si>
  <si>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</si>
  <si>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</si>
  <si>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</si>
  <si>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</si>
  <si>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</si>
  <si>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</si>
  <si>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</si>
  <si>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</si>
  <si>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</si>
  <si>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</si>
  <si>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</si>
  <si>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</si>
  <si>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</si>
  <si>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</si>
  <si>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</si>
  <si>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</si>
  <si>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</si>
  <si>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</si>
  <si>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</si>
  <si>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</si>
  <si>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</si>
  <si>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</si>
  <si>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</si>
  <si>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</si>
  <si>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</si>
  <si>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</si>
  <si>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</si>
  <si>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</si>
  <si>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</si>
  <si>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</si>
  <si>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</si>
  <si>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</si>
  <si>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</si>
  <si>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</si>
  <si>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</si>
  <si>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</si>
  <si>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</si>
  <si>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</si>
  <si>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</si>
  <si>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</si>
  <si>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</si>
  <si>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</si>
  <si>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</si>
  <si>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</si>
  <si>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</si>
  <si>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</si>
  <si>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</si>
  <si>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</si>
  <si>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</si>
  <si>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</si>
  <si>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</si>
  <si>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</si>
  <si>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</si>
  <si>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</si>
  <si>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</si>
  <si>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</si>
  <si>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</si>
  <si>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</si>
  <si>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</si>
  <si>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</si>
  <si>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</si>
  <si>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</si>
  <si>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</si>
  <si>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</si>
  <si>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</si>
  <si>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</si>
  <si>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</si>
  <si>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</si>
  <si>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</si>
  <si>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</si>
  <si>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</si>
  <si>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</si>
  <si>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</si>
  <si>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</si>
  <si>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</si>
  <si>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</si>
  <si>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</si>
  <si>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</si>
  <si>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</si>
  <si>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</si>
  <si>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</si>
  <si>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</si>
  <si>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</si>
  <si>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</si>
  <si>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</si>
  <si>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</si>
  <si>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</si>
  <si>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</si>
  <si>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</si>
  <si>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</si>
  <si>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</si>
  <si>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</si>
  <si>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</si>
  <si>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</si>
  <si>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</si>
  <si>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</si>
  <si>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</si>
  <si>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</si>
  <si>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</si>
  <si>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</si>
  <si>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</si>
  <si>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</si>
  <si>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</si>
  <si>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</si>
  <si>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</si>
  <si>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</si>
  <si>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</si>
  <si>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</si>
  <si>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</si>
  <si>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</si>
  <si>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</si>
  <si>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</si>
  <si>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</si>
  <si>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</si>
  <si>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</si>
  <si>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</si>
  <si>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</si>
  <si>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</si>
  <si>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</si>
  <si>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</si>
  <si>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</si>
  <si>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</si>
  <si>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</si>
  <si>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</si>
  <si>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</si>
  <si>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</si>
  <si>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</si>
  <si>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</si>
  <si>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</si>
  <si>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</si>
  <si>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</si>
  <si>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</si>
  <si>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</si>
  <si>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</si>
  <si>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</si>
  <si>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</si>
  <si>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</si>
  <si>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</si>
  <si>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</si>
  <si>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</si>
  <si>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</si>
  <si>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</si>
  <si>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</si>
  <si>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</si>
  <si>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</si>
  <si>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</si>
  <si>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</si>
  <si>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</si>
  <si>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</si>
  <si>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</si>
  <si>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</si>
  <si>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</si>
  <si>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</si>
  <si>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</si>
  <si>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</si>
  <si>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</si>
  <si>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</si>
  <si>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</si>
  <si>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</si>
  <si>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</si>
  <si>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</si>
  <si>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</si>
  <si>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</si>
  <si>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</si>
  <si>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</si>
  <si>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</si>
  <si>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</si>
  <si>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</si>
  <si>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</si>
  <si>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</si>
  <si>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</si>
  <si>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</si>
  <si>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</si>
  <si>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</si>
  <si>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</si>
  <si>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</si>
  <si>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</si>
  <si>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</si>
  <si>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</si>
  <si>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</si>
  <si>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</si>
  <si>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</si>
  <si>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</si>
  <si>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</si>
  <si>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</si>
  <si>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</si>
  <si>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</si>
  <si>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</si>
  <si>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</si>
  <si>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</si>
  <si>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</si>
  <si>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</si>
  <si>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</si>
  <si>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</si>
  <si>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</si>
  <si>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</si>
  <si>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</si>
  <si>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</si>
  <si>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</si>
  <si>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</si>
  <si>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</si>
  <si>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</si>
  <si>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</si>
  <si>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</si>
  <si>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</si>
  <si>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</si>
  <si>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</si>
  <si>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</si>
  <si>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</si>
  <si>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</si>
  <si>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</si>
  <si>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</si>
  <si>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</si>
  <si>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</si>
  <si>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</si>
  <si>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</si>
  <si>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</si>
  <si>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</si>
  <si>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</si>
  <si>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</si>
  <si>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</si>
  <si>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</si>
  <si>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</si>
  <si>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</si>
  <si>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</si>
  <si>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</si>
  <si>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</si>
  <si>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</si>
  <si>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</si>
  <si>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</si>
  <si>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</si>
  <si>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</si>
  <si>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</si>
  <si>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</si>
  <si>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</si>
  <si>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</si>
  <si>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</si>
  <si>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</si>
  <si>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</si>
  <si>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</si>
  <si>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</si>
  <si>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</si>
  <si>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</si>
  <si>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</si>
  <si>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</si>
  <si>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</si>
  <si>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</si>
  <si>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</si>
  <si>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</si>
  <si>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</si>
  <si>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</si>
  <si>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</si>
  <si>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</si>
  <si>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</si>
  <si>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</si>
  <si>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</si>
  <si>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</si>
  <si>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</si>
  <si>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</si>
  <si>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</si>
  <si>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</si>
  <si>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</si>
  <si>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</si>
  <si>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</si>
  <si>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</si>
  <si>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</si>
  <si>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</si>
  <si>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</si>
  <si>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</si>
  <si>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</si>
  <si>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</si>
  <si>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</si>
  <si>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</si>
  <si>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</si>
  <si>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</si>
  <si>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</si>
  <si>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</si>
  <si>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</si>
  <si>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</si>
  <si>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</si>
  <si>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</si>
  <si>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</si>
  <si>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</si>
  <si>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</si>
  <si>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</si>
  <si>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</si>
  <si>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</si>
  <si>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</si>
  <si>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</si>
  <si>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</si>
  <si>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</si>
  <si>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</si>
  <si>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</si>
  <si>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</si>
  <si>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</si>
  <si>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</si>
  <si>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</si>
  <si>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</si>
  <si>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</si>
  <si>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</si>
  <si>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</si>
  <si>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</si>
  <si>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</si>
  <si>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</si>
  <si>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</si>
  <si>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</si>
  <si>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</si>
  <si>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</si>
  <si>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</si>
  <si>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</si>
  <si>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</si>
  <si>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</si>
  <si>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</si>
  <si>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</si>
  <si>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</si>
  <si>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</si>
  <si>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</si>
  <si>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</si>
  <si>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</si>
  <si>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</si>
  <si>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</si>
  <si>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</si>
  <si>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</si>
  <si>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</si>
  <si>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</si>
  <si>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</si>
  <si>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</si>
  <si>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</si>
  <si>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</si>
  <si>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</si>
  <si>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</si>
  <si>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</si>
  <si>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</si>
  <si>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</si>
  <si>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</si>
  <si>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</si>
  <si>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</si>
  <si>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</si>
  <si>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</si>
  <si>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</si>
  <si>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</si>
  <si>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</si>
  <si>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</si>
  <si>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</si>
  <si>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</si>
  <si>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</si>
  <si>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</si>
  <si>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</si>
  <si>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</si>
  <si>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</si>
  <si>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</si>
  <si>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</si>
  <si>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</si>
  <si>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</si>
  <si>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</si>
  <si>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</si>
  <si>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</si>
  <si>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</si>
  <si>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</si>
  <si>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</si>
  <si>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</si>
  <si>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</si>
  <si>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</si>
  <si>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</si>
  <si>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</si>
  <si>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</si>
  <si>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</si>
  <si>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</si>
  <si>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</si>
  <si>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</si>
  <si>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</si>
  <si>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</si>
  <si>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</si>
  <si>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</si>
  <si>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</si>
  <si>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</si>
  <si>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</si>
  <si>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</si>
  <si>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</si>
  <si>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</si>
  <si>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</si>
  <si>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</si>
  <si>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</si>
  <si>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</si>
  <si>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</si>
  <si>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</si>
  <si>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</si>
  <si>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</si>
  <si>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</si>
  <si>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</si>
  <si>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</si>
  <si>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</si>
  <si>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</si>
  <si>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</si>
  <si>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</si>
  <si>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</si>
  <si>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</si>
  <si>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</si>
  <si>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</si>
  <si>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</si>
  <si>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</si>
  <si>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</si>
  <si>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</si>
  <si>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</si>
  <si>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</si>
  <si>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</si>
  <si>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</si>
  <si>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</si>
  <si>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</si>
  <si>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</si>
  <si>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</si>
  <si>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</si>
  <si>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</si>
  <si>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</si>
  <si>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</si>
  <si>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</si>
  <si>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</si>
  <si>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</si>
  <si>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</si>
  <si>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</si>
  <si>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</si>
  <si>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</si>
  <si>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</si>
  <si>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</si>
  <si>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</si>
  <si>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</si>
  <si>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</si>
  <si>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</si>
  <si>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</si>
  <si>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</si>
  <si>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</si>
  <si>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</si>
  <si>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</si>
  <si>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</si>
  <si>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</si>
  <si>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</si>
  <si>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</si>
  <si>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</si>
  <si>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</si>
  <si>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</si>
  <si>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</si>
  <si>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</si>
  <si>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</si>
  <si>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</si>
  <si>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</si>
  <si>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</si>
  <si>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</si>
  <si>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</si>
  <si>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</si>
  <si>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</si>
  <si>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</si>
  <si>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</si>
  <si>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</si>
  <si>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</si>
  <si>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</si>
  <si>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</si>
  <si>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</si>
  <si>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</si>
  <si>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</si>
  <si>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</si>
  <si>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</si>
  <si>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</si>
  <si>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</si>
  <si>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</si>
  <si>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</si>
  <si>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</si>
  <si>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</si>
  <si>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</si>
  <si>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</si>
  <si>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</si>
  <si>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</si>
  <si>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</si>
  <si>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</si>
  <si>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</si>
  <si>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</si>
  <si>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</si>
  <si>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</si>
  <si>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</si>
  <si>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</si>
  <si>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</si>
  <si>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</si>
  <si>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</si>
  <si>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</si>
  <si>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</si>
  <si>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</si>
  <si>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</si>
  <si>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</si>
  <si>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</si>
  <si>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</si>
  <si>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</si>
  <si>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</si>
  <si>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</si>
  <si>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</si>
  <si>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</si>
  <si>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</si>
  <si>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</si>
  <si>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</si>
  <si>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</si>
  <si>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</si>
  <si>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</si>
  <si>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</si>
  <si>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</si>
  <si>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</si>
  <si>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</si>
  <si>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</si>
  <si>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</si>
  <si>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</si>
  <si>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</si>
  <si>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</si>
  <si>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</si>
  <si>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</si>
  <si>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</si>
  <si>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</si>
  <si>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</si>
  <si>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</si>
  <si>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</si>
  <si>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</si>
  <si>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</si>
  <si>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</si>
  <si>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</si>
  <si>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</si>
  <si>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</si>
  <si>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</si>
  <si>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</si>
  <si>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</si>
  <si>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</si>
  <si>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</si>
  <si>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</si>
  <si>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</si>
  <si>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</si>
  <si>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</si>
  <si>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</si>
  <si>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</si>
  <si>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</si>
  <si>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</si>
  <si>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</si>
  <si>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</si>
  <si>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</si>
  <si>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</si>
  <si>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</si>
  <si>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</si>
  <si>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</si>
  <si>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</si>
  <si>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</si>
  <si>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</si>
  <si>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</si>
  <si>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</si>
  <si>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</si>
  <si>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</si>
  <si>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</si>
  <si>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</si>
  <si>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</si>
  <si>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</si>
  <si>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</si>
  <si>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</si>
  <si>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</si>
  <si>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</si>
  <si>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</si>
  <si>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</si>
  <si>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</si>
  <si>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</si>
  <si>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</si>
  <si>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</si>
  <si>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</si>
  <si>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</si>
  <si>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</si>
  <si>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</si>
  <si>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</si>
  <si>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</si>
  <si>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</si>
  <si>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</si>
  <si>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</si>
  <si>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</si>
  <si>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</si>
  <si>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</si>
  <si>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</si>
  <si>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</si>
  <si>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</si>
  <si>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</si>
  <si>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</si>
  <si>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</si>
  <si>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</si>
  <si>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</si>
  <si>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</si>
  <si>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</si>
  <si>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</si>
  <si>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</si>
  <si>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</si>
  <si>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</si>
  <si>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</si>
  <si>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</si>
  <si>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</si>
  <si>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</si>
  <si>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</si>
  <si>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</si>
  <si>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</si>
  <si>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</si>
  <si>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</si>
  <si>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</si>
  <si>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</si>
  <si>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</si>
  <si>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</si>
  <si>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</si>
  <si>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</si>
  <si>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</si>
  <si>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</si>
  <si>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</si>
  <si>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</si>
  <si>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</si>
  <si>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</si>
  <si>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</si>
  <si>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</si>
  <si>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</si>
  <si>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</si>
  <si>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</si>
  <si>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</si>
  <si>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</si>
  <si>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</si>
  <si>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</si>
  <si>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</si>
  <si>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</si>
  <si>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</si>
  <si>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</si>
  <si>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</si>
  <si>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</si>
  <si>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</si>
  <si>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</si>
  <si>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</si>
  <si>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</si>
  <si>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</si>
  <si>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</si>
  <si>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</si>
  <si>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</si>
  <si>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</si>
  <si>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</si>
  <si>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</si>
  <si>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</si>
  <si>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</si>
  <si>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</si>
  <si>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</si>
  <si>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</si>
  <si>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</si>
  <si>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</si>
  <si>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</si>
  <si>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</si>
  <si>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</si>
  <si>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</si>
  <si>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</si>
  <si>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</si>
  <si>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</si>
  <si>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</si>
  <si>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</si>
  <si>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</si>
  <si>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</si>
  <si>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</si>
  <si>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</si>
  <si>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</si>
  <si>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</si>
  <si>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</si>
  <si>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</si>
  <si>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</si>
  <si>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</si>
  <si>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</si>
  <si>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</si>
  <si>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</si>
  <si>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</si>
  <si>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</si>
  <si>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</si>
  <si>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</si>
  <si>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</si>
  <si>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</si>
  <si>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</si>
  <si>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</si>
  <si>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</si>
  <si>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</si>
  <si>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</si>
  <si>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</si>
  <si>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</si>
  <si>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</si>
  <si>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</si>
  <si>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</si>
  <si>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</si>
  <si>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</si>
  <si>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</si>
  <si>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</si>
  <si>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</si>
  <si>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</si>
  <si>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</si>
  <si>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</si>
  <si>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</si>
  <si>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</si>
  <si>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</si>
  <si>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</si>
  <si>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</si>
  <si>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</si>
  <si>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</si>
  <si>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</si>
  <si>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</si>
  <si>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</si>
  <si>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</si>
  <si>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</si>
  <si>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</si>
  <si>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</si>
  <si>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</si>
  <si>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</si>
  <si>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</si>
  <si>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</si>
  <si>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</si>
  <si>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</si>
  <si>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</si>
  <si>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</si>
  <si>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</si>
  <si>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</si>
  <si>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</si>
  <si>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</si>
  <si>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</si>
  <si>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</si>
  <si>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</si>
  <si>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</si>
  <si>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</si>
  <si>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</si>
  <si>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</si>
  <si>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</si>
  <si>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</si>
  <si>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</si>
  <si>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</si>
  <si>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</si>
  <si>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</si>
  <si>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</si>
  <si>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</si>
  <si>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</si>
  <si>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</si>
  <si>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</si>
  <si>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</si>
  <si>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</si>
  <si>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</si>
  <si>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</si>
  <si>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</si>
  <si>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</si>
  <si>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</si>
  <si>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</si>
  <si>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</si>
  <si>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</si>
  <si>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</si>
  <si>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</si>
  <si>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</si>
  <si>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</si>
  <si>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</si>
  <si>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</si>
  <si>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</si>
  <si>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</si>
  <si>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</si>
  <si>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</si>
  <si>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</si>
  <si>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</si>
  <si>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</si>
  <si>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</si>
  <si>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</si>
  <si>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</si>
  <si>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</si>
  <si>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</si>
  <si>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</si>
  <si>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</si>
  <si>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</si>
  <si>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</si>
  <si>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</si>
  <si>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</si>
  <si>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</si>
  <si>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</si>
  <si>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</si>
  <si>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</si>
  <si>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</si>
  <si>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</si>
  <si>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</si>
  <si>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</si>
  <si>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</si>
  <si>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</si>
  <si>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</si>
  <si>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</si>
  <si>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</si>
  <si>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</si>
  <si>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</si>
  <si>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</si>
  <si>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</si>
  <si>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</si>
  <si>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</si>
  <si>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</si>
  <si>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</si>
  <si>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</si>
  <si>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</si>
  <si>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</si>
  <si>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</si>
  <si>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</si>
  <si>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</si>
  <si>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</si>
  <si>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</si>
  <si>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</si>
  <si>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</si>
  <si>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</si>
  <si>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</si>
  <si>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</si>
  <si>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</si>
  <si>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</si>
  <si>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</si>
  <si>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</si>
  <si>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</si>
  <si>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</si>
  <si>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</si>
  <si>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</si>
  <si>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</si>
  <si>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</si>
  <si>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</si>
  <si>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</si>
  <si>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</si>
  <si>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</si>
  <si>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</si>
  <si>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</si>
  <si>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</si>
  <si>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</si>
  <si>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</si>
  <si>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</si>
  <si>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</si>
  <si>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</si>
  <si>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</si>
  <si>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</si>
  <si>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</si>
  <si>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</si>
  <si>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</si>
  <si>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</si>
  <si>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</si>
  <si>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</si>
  <si>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</si>
  <si>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</si>
  <si>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</si>
  <si>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</si>
  <si>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</si>
  <si>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</si>
  <si>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</si>
  <si>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</si>
  <si>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</si>
  <si>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</si>
  <si>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</si>
  <si>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</si>
  <si>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</si>
  <si>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</si>
  <si>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</si>
  <si>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</si>
  <si>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</si>
  <si>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</si>
  <si>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</si>
  <si>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</si>
  <si>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</si>
  <si>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</si>
  <si>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</si>
  <si>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</si>
  <si>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</si>
  <si>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</si>
  <si>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</si>
  <si>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</si>
  <si>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</si>
  <si>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</si>
  <si>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</si>
  <si>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</si>
  <si>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</si>
  <si>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</si>
  <si>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</si>
  <si>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</si>
  <si>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</si>
  <si>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</si>
  <si>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</si>
  <si>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</si>
  <si>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</si>
  <si>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</si>
  <si>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</si>
  <si>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</si>
  <si>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</si>
  <si>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</si>
  <si>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</si>
  <si>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</si>
  <si>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</si>
  <si>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</si>
  <si>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</si>
  <si>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</si>
  <si>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</si>
  <si>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</si>
  <si>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</si>
  <si>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</si>
  <si>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</si>
  <si>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</si>
  <si>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</si>
  <si>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</si>
  <si>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</si>
  <si>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</si>
  <si>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</si>
  <si>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</si>
  <si>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</si>
  <si>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</si>
  <si>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</si>
  <si>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</si>
  <si>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</si>
  <si>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</si>
  <si>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</si>
  <si>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</si>
  <si>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</si>
  <si>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</si>
  <si>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</si>
  <si>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</si>
  <si>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</si>
  <si>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</si>
  <si>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</si>
  <si>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</si>
  <si>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</si>
  <si>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</si>
  <si>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</si>
  <si>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</si>
  <si>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</si>
  <si>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</si>
  <si>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</si>
  <si>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</si>
  <si>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</si>
  <si>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</si>
  <si>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</si>
  <si>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</si>
  <si>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</si>
  <si>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</si>
  <si>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</si>
  <si>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</si>
  <si>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</si>
  <si>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</si>
  <si>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</si>
  <si>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</si>
  <si>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</si>
  <si>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</si>
  <si>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</si>
  <si>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</si>
  <si>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</si>
  <si>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</si>
  <si>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</si>
  <si>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</si>
  <si>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</si>
  <si>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</si>
  <si>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</si>
  <si>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</si>
  <si>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</si>
  <si>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</si>
  <si>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</si>
  <si>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</si>
  <si>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</si>
  <si>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</si>
  <si>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</si>
  <si>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</si>
  <si>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</si>
  <si>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</si>
  <si>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</si>
  <si>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</si>
  <si>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</si>
  <si>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</si>
  <si>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</si>
  <si>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</si>
  <si>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</si>
  <si>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</si>
  <si>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</si>
  <si>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</si>
  <si>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</si>
  <si>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</si>
  <si>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</si>
  <si>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</si>
  <si>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</si>
  <si>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</si>
  <si>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</si>
  <si>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</si>
  <si>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</si>
  <si>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</si>
  <si>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</si>
  <si>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</si>
  <si>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</si>
  <si>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</si>
  <si>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</si>
  <si>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</si>
  <si>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</si>
  <si>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</si>
  <si>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</si>
  <si>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</si>
  <si>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</si>
  <si>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</si>
  <si>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</si>
  <si>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</si>
  <si>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</si>
  <si>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</si>
  <si>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</si>
  <si>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</si>
  <si>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</si>
  <si>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</si>
  <si>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</si>
  <si>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</si>
  <si>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</si>
  <si>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</si>
  <si>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</si>
  <si>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</si>
  <si>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</si>
  <si>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</si>
  <si>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</si>
  <si>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</si>
  <si>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</si>
  <si>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</si>
  <si>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</si>
  <si>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</si>
  <si>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</si>
  <si>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</si>
  <si>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</si>
  <si>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</si>
  <si>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</si>
  <si>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</si>
  <si>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</si>
  <si>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</si>
  <si>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</si>
  <si>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</si>
  <si>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</si>
  <si>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</si>
  <si>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</si>
  <si>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</si>
  <si>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</si>
  <si>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</si>
  <si>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</si>
  <si>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</si>
  <si>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</si>
  <si>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</si>
  <si>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</si>
  <si>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</si>
  <si>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</si>
  <si>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</si>
  <si>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</si>
  <si>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</si>
  <si>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</si>
  <si>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</si>
  <si>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</si>
  <si>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</si>
  <si>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</si>
  <si>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</si>
  <si>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</si>
  <si>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</si>
  <si>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</si>
  <si>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</si>
  <si>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</si>
  <si>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</si>
  <si>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</si>
  <si>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</si>
  <si>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</si>
  <si>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</si>
  <si>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</si>
  <si>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</si>
  <si>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</si>
  <si>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</si>
  <si>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</si>
  <si>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</si>
  <si>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</si>
  <si>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</si>
  <si>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</si>
  <si>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</si>
  <si>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</si>
  <si>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</si>
  <si>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</si>
  <si>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</si>
  <si>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</si>
  <si>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</si>
  <si>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</si>
  <si>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</si>
  <si>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</si>
  <si>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</si>
  <si>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</si>
  <si>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</si>
  <si>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</si>
  <si>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</si>
  <si>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</si>
  <si>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</si>
  <si>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</si>
  <si>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</si>
  <si>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</si>
  <si>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</si>
  <si>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</si>
  <si>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</si>
  <si>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</si>
  <si>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</si>
  <si>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</si>
  <si>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</si>
  <si>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</si>
  <si>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</si>
  <si>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</si>
  <si>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</si>
  <si>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</si>
  <si>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</si>
  <si>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</si>
  <si>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</si>
  <si>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</si>
  <si>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</si>
  <si>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</si>
  <si>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</si>
  <si>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</si>
  <si>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</si>
  <si>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</si>
  <si>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</si>
  <si>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</si>
  <si>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</si>
  <si>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</si>
  <si>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</si>
  <si>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</si>
  <si>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</si>
  <si>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</si>
  <si>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</si>
  <si>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</si>
  <si>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</si>
  <si>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</si>
  <si>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</si>
  <si>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</si>
  <si>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</si>
  <si>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</si>
  <si>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</si>
  <si>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</si>
  <si>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</si>
  <si>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</si>
  <si>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</si>
  <si>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</si>
  <si>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</si>
  <si>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</si>
  <si>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</si>
  <si>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</si>
  <si>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</si>
  <si>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</si>
  <si>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</si>
  <si>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</si>
  <si>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</si>
  <si>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</si>
  <si>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</si>
  <si>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</si>
  <si>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</si>
  <si>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</si>
  <si>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</si>
  <si>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</si>
  <si>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</si>
  <si>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</si>
  <si>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</si>
  <si>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</si>
  <si>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</si>
  <si>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</si>
  <si>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</si>
  <si>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</si>
  <si>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</si>
  <si>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</si>
  <si>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</si>
  <si>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</si>
  <si>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</si>
  <si>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</si>
  <si>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</si>
  <si>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</si>
  <si>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</si>
  <si>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</si>
  <si>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</si>
  <si>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</si>
  <si>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</si>
  <si>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</si>
  <si>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</si>
  <si>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</si>
  <si>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</si>
  <si>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</si>
  <si>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</si>
  <si>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</si>
  <si>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</si>
  <si>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</si>
  <si>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</si>
  <si>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</si>
  <si>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</si>
  <si>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</si>
  <si>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</si>
  <si>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</si>
  <si>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</si>
  <si>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</si>
  <si>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</si>
  <si>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</si>
  <si>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</si>
  <si>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</si>
  <si>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</si>
  <si>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</si>
  <si>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</si>
  <si>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</si>
  <si>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</si>
  <si>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</si>
  <si>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</si>
  <si>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</si>
  <si>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</si>
  <si>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</si>
  <si>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</si>
  <si>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</si>
  <si>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</si>
  <si>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</si>
  <si>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</si>
  <si>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</si>
  <si>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</si>
  <si>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</si>
  <si>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</si>
  <si>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</si>
  <si>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</si>
  <si>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</si>
  <si>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</si>
  <si>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</si>
  <si>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</si>
  <si>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</si>
  <si>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</si>
  <si>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</si>
  <si>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</si>
  <si>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</si>
  <si>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</si>
  <si>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</si>
  <si>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</si>
  <si>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</si>
  <si>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</si>
  <si>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</si>
  <si>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</si>
  <si>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</si>
  <si>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</si>
  <si>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</si>
  <si>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</si>
  <si>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</si>
  <si>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</si>
  <si>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</si>
  <si>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</si>
  <si>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</si>
  <si>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</si>
  <si>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</si>
  <si>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</si>
  <si>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</si>
  <si>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</si>
  <si>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</si>
  <si>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</si>
  <si>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</si>
  <si>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</si>
  <si>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</si>
  <si>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</si>
  <si>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</si>
  <si>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</si>
  <si>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</si>
  <si>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</si>
  <si>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</si>
  <si>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</si>
  <si>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</si>
  <si>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</si>
  <si>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</si>
  <si>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</si>
  <si>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</si>
  <si>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</si>
  <si>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</si>
  <si>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</si>
  <si>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</si>
  <si>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</si>
  <si>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</si>
  <si>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</si>
  <si>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</si>
  <si>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</si>
  <si>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</si>
  <si>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</si>
  <si>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</si>
  <si>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</si>
  <si>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</si>
  <si>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</si>
  <si>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</si>
  <si>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</si>
  <si>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</si>
  <si>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</si>
  <si>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</si>
  <si>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</si>
  <si>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</si>
  <si>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</si>
  <si>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</si>
  <si>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</si>
  <si>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</si>
  <si>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</si>
  <si>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</si>
  <si>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</si>
  <si>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</si>
  <si>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</si>
  <si>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</si>
  <si>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</si>
  <si>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</si>
  <si>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</si>
  <si>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</si>
  <si>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</si>
  <si>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</si>
  <si>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</si>
  <si>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</si>
  <si>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</si>
  <si>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</si>
  <si>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</si>
  <si>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</si>
  <si>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</si>
  <si>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</si>
  <si>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</si>
  <si>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</si>
  <si>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</si>
  <si>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</si>
  <si>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</si>
  <si>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</si>
  <si>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</si>
  <si>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</si>
  <si>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</si>
  <si>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</si>
  <si>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</si>
  <si>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</si>
  <si>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</si>
  <si>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</si>
  <si>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</si>
  <si>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</si>
  <si>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</si>
  <si>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</si>
  <si>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</si>
  <si>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</si>
  <si>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</si>
  <si>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</si>
  <si>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</si>
  <si>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</si>
  <si>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</si>
  <si>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</si>
  <si>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</si>
  <si>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</si>
  <si>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</si>
  <si>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</si>
  <si>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</si>
  <si>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</si>
  <si>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</si>
  <si>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</si>
  <si>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</si>
  <si>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</si>
  <si>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</si>
  <si>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</si>
  <si>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</si>
  <si>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</si>
  <si>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</si>
  <si>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</si>
  <si>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</si>
  <si>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</si>
  <si>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</si>
  <si>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</si>
  <si>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</si>
  <si>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</si>
  <si>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</si>
  <si>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</si>
  <si>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</si>
  <si>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</si>
  <si>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</si>
  <si>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</si>
  <si>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</si>
  <si>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</si>
  <si>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</si>
  <si>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</si>
  <si>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</si>
  <si>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</si>
  <si>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</si>
  <si>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</si>
  <si>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</si>
  <si>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</si>
  <si>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</si>
  <si>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</si>
  <si>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</si>
  <si>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</si>
  <si>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</si>
  <si>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</si>
  <si>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</si>
  <si>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</si>
  <si>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</si>
  <si>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</si>
  <si>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</si>
  <si>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</si>
  <si>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</si>
  <si>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</si>
  <si>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</si>
  <si>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</si>
  <si>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</si>
  <si>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</si>
  <si>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</si>
  <si>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</si>
  <si>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</si>
  <si>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</si>
  <si>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</si>
  <si>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</si>
  <si>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</si>
  <si>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</si>
  <si>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</si>
  <si>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</si>
  <si>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</si>
  <si>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</si>
  <si>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</si>
  <si>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</si>
  <si>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</si>
  <si>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</si>
  <si>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</si>
  <si>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</si>
  <si>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</si>
  <si>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</si>
  <si>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</si>
  <si>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</si>
  <si>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</si>
  <si>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</si>
  <si>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</si>
  <si>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</si>
  <si>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</si>
  <si>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</si>
  <si>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</si>
  <si>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</si>
  <si>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</si>
  <si>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</si>
  <si>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</si>
  <si>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</si>
  <si>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</si>
  <si>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</si>
  <si>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</si>
  <si>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</si>
  <si>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</si>
  <si>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</si>
  <si>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</si>
  <si>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</si>
  <si>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</si>
  <si>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</si>
  <si>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</si>
  <si>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</si>
  <si>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</si>
  <si>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</si>
  <si>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</si>
  <si>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</si>
  <si>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</si>
  <si>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</si>
  <si>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</si>
  <si>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</si>
  <si>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</si>
  <si>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</si>
  <si>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</si>
  <si>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</si>
  <si>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</si>
  <si>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</si>
  <si>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</si>
  <si>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</si>
  <si>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</si>
  <si>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</si>
  <si>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</si>
  <si>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</si>
  <si>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</si>
  <si>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</si>
  <si>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</si>
  <si>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</si>
  <si>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</si>
  <si>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</si>
  <si>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</si>
  <si>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</si>
  <si>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</si>
  <si>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</si>
  <si>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</si>
  <si>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</si>
  <si>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</si>
  <si>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</si>
  <si>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</si>
  <si>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</si>
  <si>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</si>
  <si>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</si>
  <si>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</si>
  <si>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</si>
  <si>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</si>
  <si>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</si>
  <si>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</si>
  <si>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</si>
  <si>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</si>
  <si>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</si>
  <si>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</si>
  <si>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</si>
  <si>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</si>
  <si>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</si>
  <si>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</si>
  <si>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</si>
  <si>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</si>
  <si>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</si>
  <si>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</si>
  <si>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</si>
  <si>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</si>
  <si>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</si>
  <si>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</si>
  <si>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</si>
  <si>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</si>
  <si>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</si>
  <si>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</si>
  <si>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</si>
  <si>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</si>
  <si>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</si>
  <si>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</si>
  <si>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</si>
  <si>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</si>
  <si>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</si>
  <si>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</si>
  <si>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</si>
  <si>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</si>
  <si>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</si>
  <si>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</si>
  <si>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</si>
  <si>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</si>
  <si>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</si>
  <si>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</si>
  <si>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</si>
  <si>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</si>
  <si>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</si>
  <si>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</si>
  <si>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</si>
  <si>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</si>
  <si>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</si>
  <si>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</si>
  <si>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</si>
  <si>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</si>
  <si>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</si>
  <si>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</si>
  <si>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</si>
  <si>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</si>
  <si>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</si>
  <si>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</si>
  <si>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</si>
  <si>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</si>
  <si>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</si>
  <si>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</si>
  <si>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</si>
  <si>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</si>
  <si>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</si>
  <si>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</si>
  <si>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</si>
  <si>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</si>
  <si>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</si>
  <si>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</si>
  <si>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</si>
  <si>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</si>
  <si>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</si>
  <si>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</si>
  <si>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</si>
  <si>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</si>
  <si>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</si>
  <si>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</si>
  <si>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</si>
  <si>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</si>
  <si>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</si>
  <si>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</si>
  <si>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</si>
  <si>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</si>
  <si>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</si>
  <si>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</si>
  <si>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</si>
  <si>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</si>
  <si>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</si>
  <si>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</si>
  <si>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</si>
  <si>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</si>
  <si>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</si>
  <si>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</si>
  <si>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</si>
  <si>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</si>
  <si>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</si>
  <si>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</si>
  <si>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</si>
  <si>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</si>
  <si>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</si>
  <si>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</si>
  <si>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</si>
  <si>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</si>
  <si>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</si>
  <si>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</si>
  <si>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</si>
  <si>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</si>
  <si>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</si>
  <si>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</si>
  <si>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</si>
  <si>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</si>
  <si>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</si>
  <si>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</si>
  <si>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</si>
  <si>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</si>
  <si>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</si>
  <si>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</si>
  <si>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</si>
  <si>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</si>
  <si>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</si>
  <si>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</si>
  <si>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</si>
  <si>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</si>
  <si>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</si>
  <si>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</si>
  <si>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</si>
  <si>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</si>
  <si>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</si>
  <si>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</si>
  <si>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</si>
  <si>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</si>
  <si>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</si>
  <si>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</si>
  <si>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</si>
  <si>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</si>
  <si>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</si>
  <si>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</si>
  <si>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</si>
  <si>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</si>
  <si>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</si>
  <si>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</si>
  <si>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</si>
  <si>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</si>
  <si>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</si>
  <si>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</si>
  <si>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</si>
  <si>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</si>
  <si>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</si>
  <si>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</si>
  <si>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</si>
  <si>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</si>
  <si>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</si>
  <si>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</si>
  <si>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</si>
  <si>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</si>
  <si>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</si>
  <si>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</si>
  <si>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</si>
  <si>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</si>
  <si>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</si>
  <si>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</si>
  <si>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</si>
  <si>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</si>
  <si>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</si>
  <si>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</si>
  <si>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</si>
  <si>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</si>
  <si>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</si>
  <si>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</si>
  <si>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</si>
  <si>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</si>
  <si>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</si>
  <si>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</si>
  <si>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</si>
  <si>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</si>
  <si>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</si>
  <si>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</si>
  <si>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</si>
  <si>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</si>
  <si>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</si>
  <si>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</si>
  <si>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</si>
  <si>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</si>
  <si>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</si>
  <si>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</si>
  <si>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</si>
  <si>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</si>
  <si>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</si>
  <si>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</si>
  <si>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</si>
  <si>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</si>
  <si>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</si>
  <si>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</si>
  <si>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</si>
  <si>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</si>
  <si>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</si>
  <si>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</si>
  <si>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</si>
  <si>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</si>
  <si>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</si>
  <si>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</si>
  <si>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</si>
  <si>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</si>
  <si>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</si>
  <si>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</si>
  <si>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</si>
  <si>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</si>
  <si>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</si>
  <si>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</si>
  <si>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</si>
  <si>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</si>
  <si>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</si>
  <si>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</si>
  <si>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</si>
  <si>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</si>
  <si>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</si>
  <si>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</si>
  <si>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</si>
  <si>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</si>
  <si>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</si>
  <si>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</si>
  <si>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</si>
  <si>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</si>
  <si>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</si>
  <si>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</si>
  <si>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</si>
  <si>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</si>
  <si>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</si>
  <si>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</si>
  <si>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</si>
  <si>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</si>
  <si>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</si>
  <si>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</si>
  <si>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</si>
  <si>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</si>
  <si>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</si>
  <si>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</si>
  <si>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</si>
  <si>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</si>
  <si>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</si>
  <si>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</si>
  <si>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</si>
  <si>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</si>
  <si>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</si>
  <si>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</si>
  <si>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</si>
  <si>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</si>
  <si>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</si>
  <si>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</si>
  <si>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</si>
  <si>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</si>
  <si>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</si>
  <si>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</si>
  <si>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</si>
  <si>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</si>
  <si>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</si>
  <si>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</si>
  <si>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</si>
  <si>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</si>
  <si>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</si>
  <si>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</si>
  <si>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</si>
  <si>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</si>
  <si>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</si>
  <si>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</si>
  <si>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</si>
  <si>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</si>
  <si>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</si>
  <si>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</si>
  <si>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</si>
  <si>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</si>
  <si>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</si>
  <si>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</si>
  <si>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</si>
  <si>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</si>
  <si>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</si>
  <si>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</si>
  <si>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</si>
  <si>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</si>
  <si>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</si>
  <si>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</si>
  <si>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</si>
  <si>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</si>
  <si>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</si>
  <si>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</si>
  <si>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</si>
  <si>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</si>
  <si>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</si>
  <si>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</si>
  <si>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</si>
  <si>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</si>
  <si>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</si>
  <si>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</si>
  <si>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</si>
  <si>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</si>
  <si>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</si>
  <si>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</si>
  <si>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</si>
  <si>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</si>
  <si>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</si>
  <si>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</si>
  <si>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</si>
  <si>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</si>
  <si>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</si>
  <si>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</si>
  <si>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</si>
  <si>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</si>
  <si>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</si>
  <si>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</si>
  <si>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</si>
  <si>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</si>
  <si>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</si>
  <si>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</si>
  <si>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</si>
  <si>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</si>
  <si>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</si>
  <si>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</si>
  <si>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</si>
  <si>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</si>
  <si>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</si>
  <si>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</si>
  <si>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</si>
  <si>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</si>
  <si>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</si>
  <si>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</si>
  <si>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</si>
  <si>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</si>
  <si>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</si>
  <si>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</si>
  <si>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</si>
  <si>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</si>
  <si>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</si>
  <si>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</si>
  <si>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</si>
  <si>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</si>
  <si>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</si>
  <si>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</si>
  <si>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</si>
  <si>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</si>
  <si>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</si>
  <si>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</si>
  <si>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</si>
  <si>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</si>
  <si>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</si>
  <si>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</si>
  <si>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</si>
  <si>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</si>
  <si>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</si>
  <si>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</si>
  <si>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</si>
  <si>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</si>
  <si>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</si>
  <si>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</si>
  <si>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</si>
  <si>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</si>
  <si>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</si>
  <si>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</si>
  <si>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</si>
  <si>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</si>
  <si>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</si>
  <si>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</si>
  <si>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</si>
  <si>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</si>
  <si>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</si>
  <si>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</si>
  <si>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</si>
  <si>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</si>
  <si>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</si>
  <si>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</si>
  <si>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</si>
  <si>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</si>
  <si>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</si>
  <si>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</si>
  <si>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</si>
  <si>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</si>
  <si>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</si>
  <si>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</si>
  <si>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</si>
  <si>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</si>
  <si>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</si>
  <si>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</si>
  <si>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</si>
  <si>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</si>
  <si>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</si>
  <si>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</si>
  <si>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</si>
  <si>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</si>
  <si>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</si>
  <si>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</si>
  <si>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</si>
  <si>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</si>
  <si>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</si>
  <si>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</si>
  <si>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</si>
  <si>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</si>
  <si>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</si>
  <si>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</si>
  <si>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</si>
  <si>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</si>
  <si>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</si>
  <si>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</si>
  <si>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</si>
  <si>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</si>
  <si>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</si>
  <si>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</si>
  <si>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</si>
  <si>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</si>
  <si>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</si>
  <si>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</si>
  <si>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</si>
  <si>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</si>
  <si>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</si>
  <si>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</si>
  <si>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</si>
  <si>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</si>
  <si>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</si>
  <si>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</si>
  <si>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</si>
  <si>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</si>
  <si>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</si>
  <si>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</si>
  <si>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</si>
  <si>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</si>
  <si>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</si>
  <si>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</si>
  <si>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</si>
  <si>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</si>
  <si>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</si>
  <si>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</si>
  <si>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</si>
  <si>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</si>
  <si>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</si>
  <si>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</si>
  <si>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</si>
  <si>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</si>
  <si>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</si>
  <si>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</si>
  <si>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</si>
  <si>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</si>
  <si>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</si>
  <si>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</si>
  <si>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</si>
  <si>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</si>
  <si>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</si>
  <si>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</si>
  <si>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</si>
  <si>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</si>
  <si>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</si>
  <si>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</si>
  <si>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</si>
  <si>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</si>
  <si>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</si>
  <si>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</si>
  <si>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</si>
  <si>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</si>
  <si>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</si>
  <si>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</si>
  <si>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</si>
  <si>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</si>
  <si>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</si>
  <si>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</si>
  <si>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</si>
  <si>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</si>
  <si>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</si>
  <si>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</si>
  <si>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</si>
  <si>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</si>
  <si>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</si>
  <si>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</si>
  <si>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</si>
  <si>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</si>
  <si>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</si>
  <si>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</si>
  <si>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</si>
  <si>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</si>
  <si>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</si>
  <si>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</si>
  <si>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</si>
  <si>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</si>
  <si>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</si>
  <si>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</si>
  <si>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</si>
  <si>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</si>
  <si>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</si>
  <si>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</si>
  <si>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</si>
  <si>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</si>
  <si>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</si>
  <si>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</si>
  <si>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</si>
  <si>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</si>
  <si>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</si>
  <si>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</si>
  <si>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</si>
  <si>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</si>
  <si>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</si>
  <si>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</si>
  <si>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</si>
  <si>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</si>
  <si>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</si>
  <si>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</si>
  <si>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</si>
  <si>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</si>
  <si>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</si>
  <si>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</si>
  <si>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</si>
  <si>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</si>
  <si>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</si>
  <si>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</si>
  <si>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</si>
  <si>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</si>
  <si>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</si>
  <si>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</si>
  <si>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</si>
  <si>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</si>
  <si>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</si>
  <si>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</si>
  <si>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</si>
  <si>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</si>
  <si>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</si>
  <si>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</si>
  <si>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</si>
  <si>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</si>
  <si>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</si>
  <si>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</si>
  <si>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</si>
  <si>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</si>
  <si>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</si>
  <si>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</si>
  <si>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</si>
  <si>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</si>
  <si>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</si>
  <si>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</si>
  <si>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</si>
  <si>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</si>
  <si>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</si>
  <si>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</si>
  <si>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</si>
  <si>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</si>
  <si>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</si>
  <si>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</si>
  <si>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</si>
  <si>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</si>
  <si>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</si>
  <si>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</si>
  <si>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</si>
  <si>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</si>
  <si>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</si>
  <si>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</si>
  <si>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</si>
  <si>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</si>
  <si>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</si>
  <si>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</si>
  <si>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</si>
  <si>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</si>
  <si>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</si>
  <si>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</si>
  <si>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</si>
  <si>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</si>
  <si>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</si>
  <si>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</si>
  <si>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</si>
  <si>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</si>
  <si>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</si>
  <si>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</si>
  <si>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</si>
  <si>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</si>
  <si>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</si>
  <si>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</si>
  <si>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</si>
  <si>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</si>
  <si>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</si>
  <si>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</si>
  <si>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</si>
  <si>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</si>
  <si>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</si>
  <si>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</si>
  <si>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</si>
  <si>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</si>
  <si>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</si>
  <si>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</si>
  <si>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</si>
  <si>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</si>
  <si>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</si>
  <si>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</si>
  <si>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</si>
  <si>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</si>
  <si>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</si>
  <si>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</si>
  <si>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</si>
  <si>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</si>
  <si>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</si>
  <si>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</si>
  <si>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</si>
  <si>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</si>
  <si>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</si>
  <si>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</si>
  <si>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</si>
  <si>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</si>
  <si>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</si>
  <si>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</si>
  <si>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</si>
  <si>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</si>
  <si>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</si>
  <si>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</si>
  <si>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</si>
  <si>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</si>
  <si>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</si>
  <si>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</si>
  <si>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</si>
  <si>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</si>
  <si>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</si>
  <si>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</si>
  <si>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</si>
  <si>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</si>
  <si>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</si>
  <si>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</si>
  <si>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</si>
  <si>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</si>
  <si>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</si>
  <si>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</si>
  <si>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</si>
  <si>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</si>
  <si>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</si>
  <si>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</si>
  <si>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</si>
  <si>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</si>
  <si>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</si>
  <si>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</si>
  <si>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</si>
  <si>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</si>
  <si>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</si>
  <si>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</si>
  <si>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</si>
  <si>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</si>
  <si>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</si>
  <si>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</si>
  <si>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</si>
  <si>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</si>
  <si>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</si>
  <si>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</si>
  <si>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</si>
  <si>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</si>
  <si>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</si>
  <si>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</si>
  <si>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</si>
  <si>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</si>
  <si>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</si>
  <si>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</si>
  <si>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</si>
  <si>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</si>
  <si>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</si>
  <si>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</si>
  <si>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</si>
  <si>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</si>
  <si>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</si>
  <si>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</si>
  <si>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</si>
  <si>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</si>
  <si>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</si>
  <si>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</si>
  <si>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</si>
  <si>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</si>
  <si>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</si>
  <si>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</si>
  <si>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</si>
  <si>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</si>
  <si>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</si>
  <si>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</si>
  <si>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</si>
  <si>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</si>
  <si>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</si>
  <si>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</si>
  <si>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</si>
  <si>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</si>
  <si>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</si>
  <si>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</si>
  <si>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</si>
  <si>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</si>
  <si>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</si>
  <si>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</si>
  <si>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</si>
  <si>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</si>
  <si>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</si>
  <si>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</si>
  <si>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</si>
  <si>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</si>
  <si>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</si>
  <si>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</si>
  <si>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</si>
  <si>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</si>
  <si>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</si>
  <si>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</si>
  <si>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</si>
  <si>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</si>
  <si>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</si>
  <si>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</si>
  <si>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</si>
  <si>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</si>
  <si>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</si>
  <si>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</si>
  <si>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</si>
  <si>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</si>
  <si>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</si>
  <si>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</si>
  <si>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</si>
  <si>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</si>
  <si>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</si>
  <si>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</si>
  <si>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</si>
  <si>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</si>
  <si>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</si>
  <si>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</si>
  <si>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</si>
  <si>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</si>
  <si>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</si>
  <si>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</si>
  <si>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</si>
  <si>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</si>
  <si>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</si>
  <si>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</si>
  <si>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</si>
  <si>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</si>
  <si>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</si>
  <si>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</si>
  <si>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</si>
  <si>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</si>
  <si>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</si>
  <si>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</si>
  <si>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</si>
  <si>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</si>
  <si>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</si>
  <si>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</si>
  <si>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</si>
  <si>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</si>
  <si>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</si>
  <si>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</si>
  <si>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</si>
  <si>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</si>
  <si>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</si>
  <si>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</si>
  <si>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</si>
  <si>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</si>
  <si>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</si>
  <si>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</si>
  <si>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</si>
  <si>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</si>
  <si>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</si>
  <si>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</si>
  <si>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</si>
  <si>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</si>
  <si>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</si>
  <si>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</si>
  <si>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</si>
  <si>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</si>
  <si>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</si>
  <si>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</si>
  <si>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</si>
  <si>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</si>
  <si>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</si>
  <si>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</si>
  <si>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</si>
  <si>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</si>
  <si>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</si>
  <si>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</si>
  <si>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</si>
  <si>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</si>
  <si>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</si>
  <si>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</si>
  <si>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</si>
  <si>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</si>
  <si>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</si>
  <si>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</si>
  <si>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</si>
  <si>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</si>
  <si>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</si>
  <si>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</si>
  <si>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</si>
  <si>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</si>
  <si>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</si>
  <si>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</si>
  <si>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</si>
  <si>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</si>
  <si>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</si>
  <si>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</si>
  <si>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</si>
  <si>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</si>
  <si>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</si>
  <si>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</si>
  <si>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</si>
  <si>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</si>
  <si>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</si>
  <si>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</si>
  <si>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</si>
  <si>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</si>
  <si>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</si>
  <si>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</si>
  <si>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</si>
  <si>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</si>
  <si>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</si>
  <si>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</si>
  <si>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</si>
  <si>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</si>
  <si>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</si>
  <si>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</si>
  <si>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</si>
  <si>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</si>
  <si>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</si>
  <si>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</si>
  <si>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</si>
  <si>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</si>
  <si>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</si>
  <si>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</si>
  <si>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</si>
  <si>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</si>
  <si>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</si>
  <si>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</si>
  <si>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</si>
  <si>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</si>
  <si>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</si>
  <si>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</si>
  <si>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</si>
  <si>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</si>
  <si>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</si>
  <si>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</si>
  <si>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</si>
  <si>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</si>
  <si>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</si>
  <si>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</si>
  <si>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</si>
  <si>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</si>
  <si>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</si>
  <si>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</si>
  <si>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</si>
  <si>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</si>
  <si>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</si>
  <si>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</si>
  <si>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</si>
  <si>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</si>
  <si>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</si>
  <si>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</si>
  <si>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</si>
  <si>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</si>
  <si>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</si>
  <si>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</si>
  <si>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</si>
  <si>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</si>
  <si>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</si>
  <si>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</si>
  <si>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</si>
  <si>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</si>
  <si>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</si>
  <si>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</si>
  <si>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</si>
  <si>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</si>
  <si>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</si>
  <si>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</si>
  <si>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</si>
  <si>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</si>
  <si>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</si>
  <si>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</si>
  <si>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</si>
  <si>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</si>
  <si>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</si>
  <si>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</si>
  <si>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</si>
  <si>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</si>
  <si>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</si>
  <si>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</si>
  <si>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</si>
  <si>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</si>
  <si>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</si>
  <si>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</si>
  <si>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</si>
  <si>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</si>
  <si>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</si>
  <si>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</si>
  <si>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</si>
  <si>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</si>
  <si>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</si>
  <si>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</si>
  <si>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</si>
  <si>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</si>
  <si>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</si>
  <si>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</si>
  <si>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</si>
  <si>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</si>
  <si>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</si>
  <si>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</si>
  <si>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</si>
  <si>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</si>
  <si>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</si>
  <si>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</si>
  <si>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</si>
  <si>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</si>
  <si>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</si>
  <si>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</si>
  <si>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</si>
  <si>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</si>
  <si>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</si>
  <si>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</si>
  <si>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</si>
  <si>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</si>
  <si>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</si>
  <si>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</si>
  <si>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</si>
  <si>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</si>
  <si>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</si>
  <si>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</si>
  <si>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</si>
  <si>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</si>
  <si>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</si>
  <si>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</si>
  <si>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</si>
  <si>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</si>
  <si>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</si>
  <si>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</si>
  <si>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</si>
  <si>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</si>
  <si>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</si>
  <si>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</si>
  <si>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</si>
  <si>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</si>
  <si>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</si>
  <si>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</si>
  <si>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</si>
  <si>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</si>
  <si>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</si>
  <si>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</si>
  <si>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</si>
  <si>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</si>
  <si>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</si>
  <si>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</si>
  <si>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</si>
  <si>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</si>
  <si>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</si>
  <si>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</si>
  <si>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</si>
  <si>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</si>
  <si>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</si>
  <si>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</si>
  <si>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</si>
  <si>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</si>
  <si>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</si>
  <si>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</si>
  <si>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</si>
  <si>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</si>
  <si>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</si>
  <si>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</si>
  <si>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</si>
  <si>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</si>
  <si>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</si>
  <si>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</si>
  <si>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</si>
  <si>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</si>
  <si>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</si>
  <si>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</si>
  <si>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</si>
  <si>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</si>
  <si>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</si>
  <si>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</si>
  <si>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</si>
  <si>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</si>
  <si>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</si>
  <si>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</si>
  <si>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</si>
  <si>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</si>
  <si>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</si>
  <si>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</si>
  <si>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</si>
  <si>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</si>
  <si>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</si>
  <si>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</si>
  <si>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</si>
  <si>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</si>
  <si>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</si>
  <si>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</si>
  <si>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</si>
  <si>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</si>
  <si>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</si>
  <si>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</si>
  <si>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</si>
  <si>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</si>
  <si>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</si>
  <si>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</si>
  <si>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</si>
  <si>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</si>
  <si>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</si>
  <si>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</si>
  <si>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</si>
  <si>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</si>
  <si>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</si>
  <si>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</si>
  <si>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</si>
  <si>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</si>
  <si>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</si>
  <si>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</si>
  <si>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</si>
  <si>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</si>
  <si>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</si>
  <si>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</si>
  <si>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</si>
  <si>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</si>
  <si>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</si>
  <si>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</si>
  <si>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</si>
  <si>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</si>
  <si>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</si>
  <si>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</si>
  <si>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</si>
  <si>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</si>
  <si>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</si>
  <si>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</si>
  <si>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</si>
  <si>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</si>
  <si>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</si>
  <si>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</si>
  <si>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</si>
  <si>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</si>
  <si>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</si>
  <si>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</si>
  <si>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</si>
  <si>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</si>
  <si>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</si>
  <si>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</si>
  <si>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</si>
  <si>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</si>
  <si>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</si>
  <si>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</si>
  <si>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</si>
  <si>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</si>
  <si>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</si>
  <si>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</si>
  <si>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</si>
  <si>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</si>
  <si>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</si>
  <si>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</si>
  <si>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</si>
  <si>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</si>
  <si>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</si>
  <si>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</si>
  <si>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</si>
  <si>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</si>
  <si>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</si>
  <si>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</si>
  <si>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</si>
  <si>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</si>
  <si>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</si>
  <si>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</si>
  <si>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</si>
  <si>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</si>
  <si>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</si>
  <si>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</si>
  <si>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</si>
  <si>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</si>
  <si>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</si>
  <si>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</si>
  <si>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</si>
  <si>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</si>
  <si>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</si>
  <si>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</si>
  <si>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</si>
  <si>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</si>
  <si>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</si>
  <si>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</si>
  <si>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</si>
  <si>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</si>
  <si>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</si>
  <si>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</si>
  <si>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</si>
  <si>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</si>
  <si>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</si>
  <si>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</si>
  <si>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</si>
  <si>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</si>
  <si>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</si>
  <si>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</si>
  <si>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</si>
  <si>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</si>
  <si>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</si>
  <si>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</si>
  <si>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</si>
  <si>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</si>
  <si>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</si>
  <si>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</si>
  <si>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</si>
  <si>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</si>
  <si>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</si>
  <si>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</si>
  <si>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</si>
  <si>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</si>
  <si>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</si>
  <si>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</si>
  <si>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</si>
  <si>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</si>
  <si>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</si>
  <si>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</si>
  <si>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</si>
  <si>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</si>
  <si>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</si>
  <si>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</si>
  <si>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</si>
  <si>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</si>
  <si>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</si>
  <si>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</si>
  <si>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</si>
  <si>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</si>
  <si>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</si>
  <si>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</si>
  <si>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</si>
  <si>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</si>
  <si>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</si>
  <si>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</si>
  <si>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</si>
  <si>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</si>
  <si>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</si>
  <si>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</si>
  <si>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</si>
  <si>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</si>
  <si>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</si>
  <si>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</si>
  <si>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</si>
  <si>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</si>
  <si>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</si>
  <si>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</si>
  <si>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</si>
  <si>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</si>
  <si>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</si>
  <si>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</si>
  <si>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</si>
  <si>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</si>
  <si>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</si>
  <si>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</si>
  <si>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</si>
  <si>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</si>
  <si>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</si>
  <si>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</si>
  <si>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</si>
  <si>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</si>
  <si>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</si>
  <si>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</si>
  <si>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</si>
  <si>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</si>
  <si>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</si>
  <si>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</si>
  <si>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</si>
  <si>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</si>
  <si>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</si>
  <si>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</si>
  <si>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</si>
  <si>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</si>
  <si>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</si>
  <si>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</si>
  <si>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</si>
  <si>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</si>
  <si>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</si>
  <si>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</si>
  <si>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</si>
  <si>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</si>
  <si>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</si>
  <si>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</si>
  <si>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</si>
  <si>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</si>
  <si>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</si>
  <si>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</si>
  <si>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</si>
  <si>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</si>
  <si>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</si>
  <si>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</si>
  <si>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</si>
  <si>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</si>
  <si>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</si>
  <si>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</si>
  <si>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</si>
  <si>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</si>
  <si>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</si>
  <si>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</si>
  <si>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</si>
  <si>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</si>
  <si>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</si>
  <si>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</si>
  <si>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</si>
  <si>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</si>
  <si>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</si>
  <si>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</si>
  <si>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</si>
  <si>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</si>
  <si>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</si>
  <si>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</si>
  <si>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</si>
  <si>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</si>
  <si>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</si>
  <si>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</si>
  <si>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</si>
  <si>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</si>
  <si>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</si>
  <si>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</si>
  <si>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</si>
  <si>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</si>
  <si>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</si>
  <si>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</si>
  <si>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</si>
  <si>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</si>
  <si>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</si>
  <si>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</si>
  <si>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</si>
  <si>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</si>
  <si>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</si>
  <si>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</si>
  <si>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</si>
  <si>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</si>
  <si>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</si>
  <si>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</si>
  <si>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</si>
  <si>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</si>
  <si>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</si>
  <si>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</si>
  <si>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</si>
  <si>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</si>
  <si>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</si>
  <si>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</si>
  <si>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</si>
  <si>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</si>
  <si>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</si>
  <si>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</si>
  <si>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</si>
  <si>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</si>
  <si>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</si>
  <si>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</si>
  <si>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</si>
  <si>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</si>
  <si>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</si>
  <si>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</si>
  <si>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</si>
  <si>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</si>
  <si>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</si>
  <si>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</si>
  <si>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</si>
  <si>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</si>
  <si>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</si>
  <si>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</si>
  <si>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</si>
  <si>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</si>
  <si>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</si>
  <si>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</si>
  <si>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</si>
  <si>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</si>
  <si>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</si>
  <si>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</si>
  <si>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</si>
  <si>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</si>
  <si>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</si>
  <si>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</si>
  <si>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</si>
  <si>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</si>
  <si>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</si>
  <si>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</si>
  <si>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</si>
  <si>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</si>
  <si>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</si>
  <si>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</si>
  <si>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</si>
  <si>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</si>
  <si>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</si>
  <si>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</si>
  <si>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</si>
  <si>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</si>
  <si>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</si>
  <si>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</si>
  <si>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</si>
  <si>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</si>
  <si>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</si>
  <si>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</si>
  <si>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</si>
  <si>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</si>
  <si>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</si>
  <si>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</si>
  <si>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</si>
  <si>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</si>
  <si>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</si>
  <si>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</si>
  <si>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</si>
  <si>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</si>
  <si>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</si>
  <si>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</si>
  <si>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</si>
  <si>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</si>
  <si>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</si>
  <si>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</si>
  <si>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</si>
  <si>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</si>
  <si>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</si>
  <si>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</si>
  <si>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</si>
  <si>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</si>
  <si>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</si>
  <si>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</si>
  <si>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</si>
  <si>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</si>
  <si>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</si>
  <si>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</si>
  <si>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</si>
  <si>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</si>
  <si>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</si>
  <si>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</si>
  <si>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</si>
  <si>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</si>
  <si>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</si>
  <si>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</si>
  <si>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</si>
  <si>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</si>
  <si>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</si>
  <si>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</si>
  <si>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</si>
  <si>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</si>
  <si>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</si>
  <si>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</si>
  <si>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</si>
  <si>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</si>
  <si>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</si>
  <si>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</si>
  <si>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</si>
  <si>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</si>
  <si>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</si>
  <si>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</si>
  <si>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</si>
  <si>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</si>
  <si>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</si>
  <si>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</si>
  <si>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</si>
  <si>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</si>
  <si>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</si>
  <si>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</si>
  <si>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</si>
  <si>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</si>
  <si>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</si>
  <si>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</si>
  <si>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</si>
  <si>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</si>
  <si>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</si>
  <si>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</si>
  <si>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</si>
  <si>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</si>
  <si>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</si>
  <si>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</si>
  <si>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</si>
  <si>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</si>
  <si>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</si>
  <si>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</si>
  <si>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</si>
  <si>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</si>
  <si>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</si>
  <si>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</si>
  <si>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</si>
  <si>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</si>
  <si>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</si>
  <si>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</si>
  <si>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</si>
  <si>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</si>
  <si>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</si>
  <si>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</si>
  <si>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</si>
  <si>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</si>
  <si>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</si>
  <si>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</si>
  <si>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</si>
  <si>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</si>
  <si>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</si>
  <si>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</si>
  <si>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</si>
  <si>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</si>
  <si>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</si>
  <si>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</si>
  <si>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</si>
  <si>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</si>
  <si>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</si>
  <si>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</si>
  <si>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</si>
  <si>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</si>
  <si>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</si>
  <si>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</si>
  <si>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</si>
  <si>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</si>
  <si>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</si>
  <si>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</si>
  <si>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</si>
  <si>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</si>
  <si>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</si>
  <si>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</si>
  <si>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</si>
  <si>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</si>
  <si>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</si>
  <si>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</si>
  <si>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</si>
  <si>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</si>
  <si>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</si>
  <si>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</si>
  <si>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</si>
  <si>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</si>
  <si>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</si>
  <si>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</si>
  <si>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</si>
  <si>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</si>
  <si>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</si>
  <si>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</si>
  <si>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</si>
  <si>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</si>
  <si>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</si>
  <si>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</si>
  <si>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</si>
  <si>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</si>
  <si>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</si>
  <si>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</si>
  <si>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</si>
  <si>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</si>
  <si>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</si>
  <si>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</si>
  <si>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</si>
  <si>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</si>
  <si>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</si>
  <si>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</si>
  <si>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</si>
  <si>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</si>
  <si>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</si>
  <si>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</si>
  <si>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</si>
  <si>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</si>
  <si>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</si>
  <si>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</si>
  <si>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</si>
  <si>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</si>
  <si>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</si>
  <si>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</si>
  <si>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</si>
  <si>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</si>
  <si>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</si>
  <si>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</si>
  <si>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</si>
  <si>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</si>
  <si>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</si>
  <si>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</si>
  <si>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</si>
  <si>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</si>
  <si>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</si>
  <si>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</si>
  <si>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</si>
  <si>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</si>
  <si>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</si>
  <si>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</si>
  <si>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</si>
  <si>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</si>
  <si>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</si>
  <si>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</si>
  <si>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</si>
  <si>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</si>
  <si>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</si>
  <si>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</si>
  <si>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</si>
  <si>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</si>
  <si>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</si>
  <si>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</si>
  <si>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</si>
  <si>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</si>
  <si>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</si>
  <si>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</si>
  <si>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</si>
  <si>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</si>
  <si>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</si>
  <si>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</si>
  <si>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</si>
  <si>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</si>
  <si>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</si>
  <si>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</si>
  <si>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</si>
  <si>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</si>
  <si>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</si>
  <si>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</si>
  <si>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</si>
  <si>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</si>
  <si>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</si>
  <si>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</si>
  <si>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</si>
  <si>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</si>
  <si>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</si>
  <si>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</si>
  <si>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</si>
  <si>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</si>
  <si>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</si>
  <si>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</si>
  <si>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</si>
  <si>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</si>
  <si>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</si>
  <si>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</si>
  <si>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</si>
  <si>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</si>
  <si>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</si>
  <si>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</si>
  <si>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</si>
  <si>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</si>
  <si>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</si>
  <si>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</si>
  <si>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</si>
  <si>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</si>
  <si>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</si>
  <si>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</si>
  <si>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</si>
  <si>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</si>
  <si>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</si>
  <si>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</si>
  <si>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</si>
  <si>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</si>
  <si>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</si>
  <si>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</si>
  <si>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</si>
  <si>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</si>
  <si>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</si>
  <si>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</si>
  <si>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</si>
  <si>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</si>
  <si>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</si>
  <si>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</si>
  <si>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</si>
  <si>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</si>
  <si>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</si>
  <si>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</si>
  <si>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</si>
  <si>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</si>
  <si>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</si>
  <si>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</si>
  <si>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</si>
  <si>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</si>
  <si>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</si>
  <si>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</si>
  <si>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</si>
  <si>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</si>
  <si>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</si>
  <si>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</si>
  <si>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</si>
  <si>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</si>
  <si>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</si>
  <si>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</si>
  <si>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</si>
  <si>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</si>
  <si>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</si>
  <si>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</si>
  <si>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</si>
  <si>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</si>
  <si>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</si>
  <si>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</si>
  <si>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</si>
  <si>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</si>
  <si>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</si>
  <si>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</si>
  <si>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</si>
  <si>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</si>
  <si>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</si>
  <si>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</si>
  <si>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</si>
  <si>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</si>
  <si>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</si>
  <si>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</si>
  <si>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</si>
  <si>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</si>
  <si>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</si>
  <si>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</si>
  <si>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</si>
  <si>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</si>
  <si>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</si>
  <si>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</si>
  <si>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</si>
  <si>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</si>
  <si>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</si>
  <si>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</si>
  <si>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</si>
  <si>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</si>
  <si>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</si>
  <si>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</si>
  <si>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</si>
  <si>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</si>
  <si>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</si>
  <si>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</si>
  <si>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</si>
  <si>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</si>
  <si>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</si>
  <si>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</si>
  <si>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</si>
  <si>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</si>
  <si>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</si>
  <si>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</si>
  <si>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</si>
  <si>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</si>
  <si>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</si>
  <si>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</si>
  <si>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</si>
  <si>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</si>
  <si>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</si>
  <si>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</si>
  <si>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</si>
  <si>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</si>
  <si>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</si>
  <si>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</si>
  <si>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</si>
  <si>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</si>
  <si>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</si>
  <si>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</si>
  <si>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</si>
  <si>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</si>
  <si>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</si>
  <si>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</si>
  <si>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</si>
  <si>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</si>
  <si>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</si>
  <si>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</si>
  <si>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</si>
  <si>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</si>
  <si>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</si>
  <si>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</si>
  <si>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</si>
  <si>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</si>
  <si>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</si>
  <si>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</si>
  <si>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</si>
  <si>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</si>
  <si>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</si>
  <si>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</si>
  <si>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</si>
  <si>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</si>
  <si>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</si>
  <si>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</si>
  <si>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</si>
  <si>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</si>
  <si>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</si>
  <si>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</si>
  <si>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</si>
  <si>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</si>
  <si>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</si>
  <si>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</si>
  <si>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</si>
  <si>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</si>
  <si>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</si>
  <si>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</si>
  <si>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</si>
  <si>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</si>
  <si>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</si>
  <si>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</si>
  <si>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</si>
  <si>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</si>
  <si>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</si>
  <si>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</si>
  <si>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</si>
  <si>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</si>
  <si>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</si>
  <si>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</si>
  <si>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</si>
  <si>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</si>
  <si>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</si>
  <si>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</si>
  <si>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</si>
  <si>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</si>
  <si>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</si>
  <si>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</si>
  <si>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</si>
  <si>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</si>
  <si>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</si>
  <si>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</si>
  <si>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</si>
  <si>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</si>
  <si>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</si>
  <si>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</si>
  <si>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</si>
  <si>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</si>
  <si>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</si>
  <si>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</si>
  <si>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</si>
  <si>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</si>
  <si>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</si>
  <si>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</si>
  <si>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</si>
  <si>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</si>
  <si>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</si>
  <si>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</si>
  <si>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</si>
  <si>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</si>
  <si>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</si>
  <si>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</si>
  <si>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</si>
  <si>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</si>
  <si>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</si>
  <si>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</si>
  <si>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</si>
  <si>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</si>
  <si>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</si>
  <si>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</si>
  <si>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</si>
  <si>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</si>
  <si>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</si>
  <si>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</si>
  <si>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</si>
  <si>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</si>
  <si>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</si>
  <si>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</si>
  <si>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</si>
  <si>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</si>
  <si>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</si>
  <si>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</si>
  <si>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</si>
  <si>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</si>
  <si>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</si>
  <si>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</si>
  <si>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</si>
  <si>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</si>
  <si>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</si>
  <si>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</si>
  <si>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</si>
  <si>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</si>
  <si>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</si>
  <si>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</si>
  <si>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</si>
  <si>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</si>
  <si>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</si>
  <si>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</si>
  <si>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</si>
  <si>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</si>
  <si>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</si>
  <si>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</si>
  <si>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</si>
  <si>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</si>
  <si>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</si>
  <si>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</si>
  <si>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</si>
  <si>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</si>
  <si>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</si>
  <si>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</si>
  <si>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</si>
  <si>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</si>
  <si>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</si>
  <si>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</si>
  <si>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</si>
  <si>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</si>
  <si>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</si>
  <si>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</si>
  <si>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</si>
  <si>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</si>
  <si>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</si>
  <si>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</si>
  <si>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</si>
  <si>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</si>
  <si>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</si>
  <si>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</si>
  <si>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</si>
  <si>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</si>
  <si>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</si>
  <si>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</si>
  <si>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</si>
  <si>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</si>
  <si>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</si>
  <si>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</si>
  <si>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</si>
  <si>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</si>
  <si>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</si>
  <si>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</si>
  <si>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</si>
  <si>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</si>
  <si>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</si>
  <si>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</si>
  <si>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</si>
  <si>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</si>
  <si>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</si>
  <si>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</si>
  <si>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</si>
  <si>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</si>
  <si>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</si>
  <si>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</si>
  <si>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</si>
  <si>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</si>
  <si>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</si>
  <si>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</si>
  <si>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</si>
  <si>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</si>
  <si>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</si>
  <si>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</si>
  <si>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</si>
  <si>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</si>
  <si>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</si>
  <si>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</si>
  <si>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</si>
  <si>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</si>
  <si>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</si>
  <si>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</si>
  <si>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</si>
  <si>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</si>
  <si>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</si>
  <si>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</si>
  <si>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</si>
  <si>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</si>
  <si>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</si>
  <si>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</si>
  <si>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</si>
  <si>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</si>
  <si>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</si>
  <si>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</si>
  <si>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</si>
  <si>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</si>
  <si>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</si>
  <si>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</si>
  <si>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</si>
  <si>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</si>
  <si>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</si>
  <si>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</si>
  <si>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</si>
  <si>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</si>
  <si>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</si>
  <si>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</si>
  <si>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</si>
  <si>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</si>
  <si>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</si>
  <si>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</si>
  <si>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</si>
  <si>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</si>
  <si>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</si>
  <si>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</si>
  <si>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</si>
  <si>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</si>
  <si>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</si>
  <si>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</si>
  <si>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</si>
  <si>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</si>
  <si>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</si>
  <si>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</si>
  <si>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</si>
  <si>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</si>
  <si>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</si>
  <si>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</si>
  <si>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</si>
  <si>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</si>
  <si>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</si>
  <si>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</si>
  <si>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</si>
  <si>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</si>
  <si>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</si>
  <si>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</si>
  <si>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</si>
  <si>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</si>
  <si>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</si>
  <si>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</si>
  <si>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</si>
  <si>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</si>
  <si>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</si>
  <si>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</si>
  <si>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</si>
  <si>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</si>
  <si>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</si>
  <si>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</si>
  <si>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</si>
  <si>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</si>
  <si>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</si>
  <si>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</si>
  <si>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</si>
  <si>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</si>
  <si>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</si>
  <si>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</si>
  <si>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</si>
  <si>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</si>
  <si>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</si>
  <si>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</si>
  <si>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</si>
  <si>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</si>
  <si>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</si>
  <si>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</si>
  <si>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</si>
  <si>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</si>
  <si>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</si>
  <si>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</si>
  <si>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</si>
  <si>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</si>
  <si>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</si>
  <si>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</si>
  <si>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</si>
  <si>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</si>
  <si>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</si>
  <si>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</si>
  <si>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</si>
  <si>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</si>
  <si>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</si>
  <si>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</si>
  <si>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</si>
  <si>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</si>
  <si>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</si>
  <si>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</si>
  <si>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</si>
  <si>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</si>
  <si>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</si>
  <si>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</si>
  <si>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</si>
  <si>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</si>
  <si>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</si>
  <si>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</si>
  <si>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</si>
  <si>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</si>
  <si>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</si>
  <si>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</si>
  <si>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</si>
  <si>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</si>
  <si>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</si>
  <si>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</si>
  <si>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</si>
  <si>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</si>
  <si>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</si>
  <si>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</si>
  <si>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</si>
  <si>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</si>
  <si>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</si>
  <si>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</si>
  <si>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</si>
  <si>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</si>
  <si>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</si>
  <si>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</si>
  <si>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</si>
  <si>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</si>
  <si>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</si>
  <si>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</si>
  <si>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</si>
  <si>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</si>
  <si>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</si>
  <si>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</si>
  <si>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</si>
  <si>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</si>
  <si>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</si>
  <si>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</si>
  <si>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</si>
  <si>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</si>
  <si>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</si>
  <si>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</si>
  <si>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</si>
  <si>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</si>
  <si>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</si>
  <si>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</si>
  <si>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</si>
  <si>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</si>
  <si>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</si>
  <si>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</si>
  <si>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</si>
  <si>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</si>
  <si>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</si>
  <si>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</si>
  <si>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</si>
  <si>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</si>
  <si>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</si>
  <si>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</si>
  <si>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</si>
  <si>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</si>
  <si>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</si>
  <si>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</si>
  <si>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</si>
  <si>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</si>
  <si>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</si>
  <si>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</si>
  <si>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</si>
  <si>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</si>
  <si>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</si>
  <si>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</si>
  <si>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</si>
  <si>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</si>
  <si>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</si>
  <si>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</si>
  <si>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</si>
  <si>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</si>
  <si>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</si>
  <si>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</si>
  <si>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</si>
  <si>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</si>
  <si>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</si>
  <si>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</si>
  <si>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</si>
  <si>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</si>
  <si>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</si>
  <si>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</si>
  <si>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</si>
  <si>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</si>
  <si>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</si>
  <si>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</si>
  <si>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</si>
  <si>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</si>
  <si>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</si>
  <si>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</si>
  <si>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</si>
  <si>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</si>
  <si>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</si>
  <si>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</si>
  <si>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</si>
  <si>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</si>
  <si>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</si>
  <si>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</si>
  <si>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</si>
  <si>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</si>
  <si>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</si>
  <si>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</si>
  <si>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</si>
  <si>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</si>
  <si>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</si>
  <si>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</si>
  <si>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</si>
  <si>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</si>
  <si>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</si>
  <si>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</si>
  <si>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</si>
  <si>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</si>
  <si>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</si>
  <si>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</si>
  <si>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</si>
  <si>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</si>
  <si>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</si>
  <si>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</si>
  <si>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</si>
  <si>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</si>
  <si>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</si>
  <si>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</si>
  <si>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</si>
  <si>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</si>
  <si>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</si>
  <si>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</si>
  <si>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</si>
  <si>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</si>
  <si>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</si>
  <si>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</si>
  <si>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</si>
  <si>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</si>
  <si>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</si>
  <si>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</si>
  <si>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</si>
  <si>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</si>
  <si>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</si>
  <si>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</si>
  <si>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</si>
  <si>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</si>
  <si>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</si>
  <si>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</si>
  <si>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</si>
  <si>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</si>
  <si>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</si>
  <si>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</si>
  <si>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</si>
  <si>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</si>
  <si>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</si>
  <si>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</si>
  <si>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</si>
  <si>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</si>
  <si>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</si>
  <si>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</si>
  <si>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</si>
  <si>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</si>
  <si>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</si>
  <si>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</si>
  <si>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</si>
  <si>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</si>
  <si>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</si>
  <si>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</si>
  <si>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</si>
  <si>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</si>
  <si>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</si>
  <si>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</si>
  <si>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</si>
  <si>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</si>
  <si>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</si>
  <si>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</si>
  <si>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</si>
  <si>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</si>
  <si>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</si>
  <si>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</si>
  <si>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</si>
  <si>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</si>
  <si>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</si>
  <si>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</si>
  <si>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</si>
  <si>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</si>
  <si>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</si>
  <si>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</si>
  <si>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</si>
  <si>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</si>
  <si>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</si>
  <si>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</si>
  <si>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</si>
  <si>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</si>
  <si>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</si>
  <si>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</si>
  <si>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</si>
  <si>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</si>
  <si>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</si>
  <si>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</si>
  <si>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</si>
  <si>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</si>
  <si>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</si>
  <si>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</si>
  <si>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</si>
  <si>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</si>
  <si>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</si>
  <si>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</si>
  <si>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</si>
  <si>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</si>
  <si>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</si>
  <si>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</si>
  <si>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</si>
  <si>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</si>
  <si>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</si>
  <si>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</si>
  <si>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</si>
  <si>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</si>
  <si>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</si>
  <si>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</si>
  <si>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</si>
  <si>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</si>
  <si>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</si>
  <si>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</si>
  <si>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</si>
  <si>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</si>
  <si>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</si>
  <si>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</si>
  <si>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</si>
  <si>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</si>
  <si>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</si>
  <si>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</si>
  <si>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</si>
  <si>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</si>
  <si>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</si>
  <si>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</si>
  <si>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</si>
  <si>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</si>
  <si>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</si>
  <si>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</si>
  <si>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</si>
  <si>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</si>
  <si>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</si>
  <si>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</si>
  <si>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</si>
  <si>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</si>
  <si>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</si>
  <si>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</si>
  <si>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</si>
  <si>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</si>
  <si>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</si>
  <si>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</si>
  <si>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</si>
  <si>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</si>
  <si>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</si>
  <si>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</si>
  <si>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</si>
  <si>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</si>
  <si>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</si>
  <si>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</si>
  <si>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</si>
  <si>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</si>
  <si>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</si>
  <si>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</si>
  <si>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</si>
  <si>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</si>
  <si>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</si>
  <si>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</si>
  <si>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</si>
  <si>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</si>
  <si>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</si>
  <si>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</si>
  <si>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</si>
  <si>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</si>
  <si>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</si>
  <si>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</si>
  <si>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</si>
  <si>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</si>
  <si>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</si>
  <si>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</si>
  <si>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</si>
  <si>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</si>
  <si>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</si>
  <si>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</si>
  <si>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</si>
  <si>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</si>
  <si>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</si>
  <si>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</si>
  <si>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</si>
  <si>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</si>
  <si>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</si>
  <si>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</si>
  <si>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</si>
  <si>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</si>
  <si>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</si>
  <si>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</si>
  <si>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</si>
  <si>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</si>
  <si>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</si>
  <si>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</si>
  <si>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</si>
  <si>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</si>
  <si>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</si>
  <si>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</si>
  <si>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</si>
  <si>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</si>
  <si>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</si>
  <si>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</si>
  <si>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</si>
  <si>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</si>
  <si>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</si>
  <si>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</si>
  <si>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</si>
  <si>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</si>
  <si>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</si>
  <si>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</si>
  <si>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</si>
  <si>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</si>
  <si>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</si>
  <si>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</si>
  <si>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</si>
  <si>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</si>
  <si>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</si>
  <si>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</si>
  <si>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</si>
  <si>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</si>
  <si>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</si>
  <si>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</si>
  <si>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</si>
  <si>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</si>
  <si>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</si>
  <si>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</si>
  <si>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</si>
  <si>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</si>
  <si>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</si>
  <si>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</si>
  <si>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</si>
  <si>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</si>
  <si>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</si>
  <si>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</si>
  <si>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</si>
  <si>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</si>
  <si>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</si>
  <si>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</si>
  <si>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</si>
  <si>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</si>
  <si>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</si>
  <si>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</si>
  <si>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</si>
  <si>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</si>
  <si>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</si>
  <si>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</si>
  <si>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</si>
  <si>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</si>
  <si>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</si>
  <si>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</si>
  <si>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</si>
  <si>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</si>
  <si>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</si>
  <si>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</si>
  <si>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</si>
  <si>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</si>
  <si>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</si>
  <si>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</si>
  <si>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</si>
  <si>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</si>
  <si>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</si>
  <si>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</si>
  <si>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</si>
  <si>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</si>
  <si>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</si>
  <si>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</si>
  <si>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</si>
  <si>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</si>
  <si>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</si>
  <si>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</si>
  <si>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</si>
  <si>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</si>
  <si>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</si>
  <si>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</si>
  <si>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</si>
  <si>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</si>
  <si>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</si>
  <si>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</si>
  <si>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</si>
  <si>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</si>
  <si>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</si>
  <si>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</si>
  <si>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</si>
  <si>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</si>
  <si>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</si>
  <si>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</si>
  <si>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</si>
  <si>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</si>
  <si>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</si>
  <si>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</si>
  <si>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</si>
  <si>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</si>
  <si>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</si>
  <si>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</si>
  <si>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</si>
  <si>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</si>
  <si>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</si>
  <si>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</si>
  <si>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</si>
  <si>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</si>
  <si>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</si>
  <si>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</si>
  <si>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</si>
  <si>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</si>
  <si>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</si>
  <si>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</si>
  <si>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</si>
  <si>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</si>
  <si>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</si>
  <si>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</si>
  <si>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</si>
  <si>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</si>
  <si>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</si>
  <si>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</si>
  <si>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</si>
  <si>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</si>
  <si>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</si>
  <si>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</si>
  <si>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</si>
  <si>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</si>
  <si>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</si>
  <si>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</si>
  <si>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</si>
  <si>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</si>
  <si>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</si>
  <si>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</si>
  <si>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</si>
  <si>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</si>
  <si>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</si>
  <si>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</si>
  <si>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</si>
  <si>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</si>
  <si>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</si>
  <si>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</si>
  <si>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</si>
  <si>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</si>
  <si>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</si>
  <si>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</si>
  <si>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</si>
  <si>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</si>
  <si>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</si>
  <si>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</si>
  <si>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</si>
  <si>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</si>
  <si>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</si>
  <si>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</si>
  <si>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</si>
  <si>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</si>
  <si>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</si>
  <si>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</si>
  <si>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</si>
  <si>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</si>
  <si>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</si>
  <si>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</si>
  <si>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</si>
  <si>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</si>
  <si>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</si>
  <si>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</si>
  <si>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</si>
  <si>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</si>
  <si>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</si>
  <si>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</si>
  <si>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</si>
  <si>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</si>
  <si>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</si>
  <si>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</si>
  <si>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</si>
  <si>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</si>
  <si>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</si>
  <si>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</si>
  <si>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</si>
  <si>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</si>
  <si>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</si>
  <si>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</si>
  <si>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</si>
  <si>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</si>
  <si>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</si>
  <si>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</si>
  <si>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</si>
  <si>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</si>
  <si>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</si>
  <si>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</si>
  <si>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</si>
  <si>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</si>
  <si>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</si>
  <si>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</si>
  <si>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</si>
  <si>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</si>
  <si>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</si>
  <si>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</si>
  <si>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</si>
  <si>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</si>
  <si>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</si>
  <si>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</si>
  <si>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</si>
  <si>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</si>
  <si>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</si>
  <si>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</si>
  <si>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</si>
  <si>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</si>
  <si>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</si>
  <si>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</si>
  <si>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</si>
  <si>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</si>
  <si>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</si>
  <si>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</si>
  <si>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</si>
  <si>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</si>
  <si>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</si>
  <si>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</si>
  <si>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</si>
  <si>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</si>
  <si>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</si>
  <si>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</si>
  <si>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</si>
  <si>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</si>
  <si>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</si>
  <si>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</si>
  <si>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</si>
  <si>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</si>
  <si>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</si>
  <si>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</si>
  <si>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</si>
  <si>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</si>
  <si>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</si>
  <si>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</si>
  <si>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</si>
  <si>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</si>
  <si>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</si>
  <si>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</si>
  <si>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</si>
  <si>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</si>
  <si>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</si>
  <si>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</si>
  <si>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</si>
  <si>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</si>
  <si>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</si>
  <si>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</si>
  <si>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</si>
  <si>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</si>
  <si>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</si>
  <si>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</si>
  <si>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</si>
  <si>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</si>
  <si>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</si>
  <si>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</si>
  <si>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</si>
  <si>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</si>
  <si>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</si>
  <si>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</si>
  <si>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</si>
  <si>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</si>
  <si>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</si>
  <si>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</si>
  <si>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</si>
  <si>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</si>
  <si>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</si>
  <si>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</si>
  <si>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</si>
  <si>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</si>
  <si>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</si>
  <si>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</si>
  <si>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</si>
  <si>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</si>
  <si>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</si>
  <si>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</si>
  <si>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</si>
  <si>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</si>
  <si>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</si>
  <si>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</si>
  <si>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</si>
  <si>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</si>
  <si>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</si>
  <si>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</si>
  <si>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</si>
  <si>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</si>
  <si>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</si>
  <si>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</si>
  <si>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</si>
  <si>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</si>
  <si>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</si>
  <si>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</si>
  <si>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</si>
  <si>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</si>
  <si>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</si>
  <si>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</si>
  <si>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</si>
  <si>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</si>
  <si>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</si>
  <si>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</si>
  <si>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</si>
  <si>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</si>
  <si>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</si>
  <si>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</si>
  <si>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</si>
  <si>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</si>
  <si>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</si>
  <si>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</si>
  <si>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</si>
  <si>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</si>
  <si>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</si>
  <si>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</si>
  <si>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</si>
  <si>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</si>
  <si>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</si>
  <si>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</si>
  <si>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</si>
  <si>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</si>
  <si>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</si>
  <si>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</si>
  <si>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</si>
  <si>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</si>
  <si>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</si>
  <si>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</si>
  <si>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</si>
  <si>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</si>
  <si>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</si>
  <si>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</si>
  <si>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</si>
  <si>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</si>
  <si>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</si>
  <si>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</si>
  <si>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</si>
  <si>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</si>
  <si>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</si>
  <si>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</si>
  <si>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</si>
  <si>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</si>
  <si>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</si>
  <si>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</si>
  <si>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</si>
  <si>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</si>
  <si>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</si>
  <si>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</si>
  <si>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</si>
  <si>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</si>
  <si>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</si>
  <si>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</si>
  <si>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</si>
  <si>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</si>
  <si>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</si>
  <si>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</si>
  <si>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</si>
  <si>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</si>
  <si>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</si>
  <si>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</si>
  <si>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</si>
  <si>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</si>
  <si>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</si>
  <si>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</si>
  <si>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</si>
  <si>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</si>
  <si>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</si>
  <si>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</si>
  <si>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</si>
  <si>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</si>
  <si>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</si>
  <si>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</si>
  <si>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</si>
  <si>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</si>
  <si>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</si>
  <si>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</si>
  <si>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</si>
  <si>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</si>
  <si>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</si>
  <si>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</si>
  <si>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</si>
  <si>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</si>
  <si>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</si>
  <si>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</si>
  <si>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</si>
  <si>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</si>
  <si>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</si>
  <si>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</si>
  <si>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</si>
  <si>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</si>
  <si>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</si>
  <si>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</si>
  <si>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</si>
  <si>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</si>
  <si>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</si>
  <si>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</si>
  <si>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</si>
  <si>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</si>
  <si>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</si>
  <si>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</si>
  <si>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</si>
  <si>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</si>
  <si>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</si>
  <si>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</si>
  <si>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</si>
  <si>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</si>
  <si>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</si>
  <si>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</si>
  <si>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</si>
  <si>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</si>
  <si>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</si>
  <si>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</si>
  <si>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</si>
  <si>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</si>
  <si>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</si>
  <si>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</si>
  <si>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</si>
  <si>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</si>
  <si>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</si>
  <si>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</si>
  <si>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</si>
  <si>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</si>
  <si>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</si>
  <si>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</si>
  <si>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</si>
  <si>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</si>
  <si>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</si>
  <si>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</si>
  <si>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</si>
  <si>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</si>
  <si>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</si>
  <si>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</si>
  <si>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</si>
  <si>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</si>
  <si>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</si>
  <si>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</si>
  <si>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</si>
  <si>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</si>
  <si>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</si>
  <si>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</si>
  <si>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</si>
  <si>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</si>
  <si>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</si>
  <si>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</si>
  <si>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</si>
  <si>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</si>
  <si>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</si>
  <si>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</si>
  <si>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</si>
  <si>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</si>
  <si>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</si>
  <si>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</si>
  <si>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</si>
  <si>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</si>
  <si>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</si>
  <si>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</si>
  <si>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</si>
  <si>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</si>
  <si>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</si>
  <si>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</si>
  <si>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</si>
  <si>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</si>
  <si>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</si>
  <si>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</si>
  <si>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</si>
  <si>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</si>
  <si>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</si>
  <si>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</si>
  <si>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</si>
  <si>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</si>
  <si>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</si>
  <si>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</si>
  <si>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</si>
  <si>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</si>
  <si>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</si>
  <si>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</si>
  <si>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</si>
  <si>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</si>
  <si>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</si>
  <si>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</si>
  <si>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</si>
  <si>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</si>
  <si>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</si>
  <si>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</si>
  <si>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</si>
  <si>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</si>
  <si>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</si>
  <si>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</si>
  <si>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</si>
  <si>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</si>
  <si>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</si>
  <si>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</si>
  <si>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</si>
  <si>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</si>
  <si>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</si>
  <si>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</si>
  <si>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</si>
  <si>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</si>
  <si>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</si>
  <si>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</si>
  <si>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</si>
  <si>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</si>
  <si>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</si>
  <si>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</si>
  <si>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</si>
  <si>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</si>
  <si>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</si>
  <si>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</si>
  <si>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</si>
  <si>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</si>
  <si>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</si>
  <si>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</si>
  <si>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</si>
  <si>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</si>
  <si>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</si>
  <si>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</si>
  <si>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</si>
  <si>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</si>
  <si>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</si>
  <si>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</si>
  <si>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</si>
  <si>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</si>
  <si>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</si>
  <si>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</si>
  <si>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</si>
  <si>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</si>
  <si>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</si>
  <si>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</si>
  <si>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</si>
  <si>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</si>
  <si>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</si>
  <si>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</si>
  <si>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</si>
  <si>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</si>
  <si>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</si>
  <si>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</si>
  <si>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</si>
  <si>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</si>
  <si>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</si>
  <si>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</si>
  <si>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</si>
  <si>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</si>
  <si>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</si>
  <si>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</si>
  <si>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</si>
  <si>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</si>
  <si>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</si>
  <si>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</si>
  <si>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</si>
  <si>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</si>
  <si>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</si>
  <si>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</si>
  <si>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</si>
  <si>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</si>
  <si>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</si>
  <si>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</si>
  <si>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</si>
  <si>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</si>
  <si>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</si>
  <si>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</si>
  <si>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</si>
  <si>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</si>
  <si>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</si>
  <si>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</si>
  <si>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</si>
  <si>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</si>
  <si>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</si>
  <si>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</si>
  <si>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</si>
  <si>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</si>
  <si>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</si>
  <si>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</si>
  <si>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</si>
  <si>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</si>
  <si>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</si>
  <si>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</si>
  <si>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</si>
  <si>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</si>
  <si>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</si>
  <si>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</si>
  <si>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</si>
  <si>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</si>
  <si>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</si>
  <si>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</si>
  <si>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</si>
  <si>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</si>
  <si>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</si>
  <si>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</si>
  <si>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</si>
  <si>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</si>
  <si>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</si>
  <si>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</si>
  <si>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</si>
  <si>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</si>
  <si>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</si>
  <si>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</si>
  <si>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</si>
  <si>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</si>
  <si>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</si>
  <si>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</si>
  <si>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</si>
  <si>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</si>
  <si>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</si>
  <si>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</si>
  <si>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</si>
  <si>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</si>
  <si>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</si>
  <si>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</si>
  <si>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</si>
  <si>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</si>
  <si>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</si>
  <si>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</si>
  <si>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</si>
  <si>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</si>
  <si>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</si>
  <si>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</si>
  <si>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</si>
  <si>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</si>
  <si>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</si>
  <si>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</si>
  <si>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</si>
  <si>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</si>
  <si>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</si>
  <si>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</si>
  <si>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</si>
  <si>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</si>
  <si>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</si>
  <si>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</si>
  <si>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</si>
  <si>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</si>
  <si>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</si>
  <si>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</si>
  <si>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</si>
  <si>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</si>
  <si>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</si>
  <si>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</si>
  <si>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</si>
  <si>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</si>
  <si>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</si>
  <si>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</si>
  <si>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</si>
  <si>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</si>
  <si>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</si>
  <si>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</si>
  <si>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</si>
  <si>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</si>
  <si>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</si>
  <si>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</si>
  <si>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</si>
  <si>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</si>
  <si>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</si>
  <si>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</si>
  <si>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</si>
  <si>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</si>
  <si>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</si>
  <si>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</si>
  <si>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</si>
  <si>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</si>
  <si>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</si>
  <si>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</si>
  <si>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</si>
  <si>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</si>
  <si>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</si>
  <si>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</si>
  <si>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</si>
  <si>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</si>
  <si>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</si>
  <si>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</si>
  <si>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</si>
  <si>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</si>
  <si>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</si>
  <si>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</si>
  <si>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</si>
  <si>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</si>
  <si>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</si>
  <si>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</si>
  <si>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</si>
  <si>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</si>
  <si>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</si>
  <si>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</si>
  <si>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</si>
  <si>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</si>
  <si>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</si>
  <si>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</si>
  <si>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</si>
  <si>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</si>
  <si>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</si>
  <si>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</si>
  <si>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</si>
  <si>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</si>
  <si>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</si>
  <si>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</si>
  <si>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</si>
  <si>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</si>
  <si>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</si>
  <si>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</si>
  <si>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</si>
  <si>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</si>
  <si>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</si>
  <si>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</si>
  <si>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</si>
  <si>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</si>
  <si>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</si>
  <si>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</si>
  <si>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</si>
  <si>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</si>
  <si>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</si>
  <si>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</si>
  <si>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</si>
  <si>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</si>
  <si>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</si>
  <si>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</si>
  <si>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</si>
  <si>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</si>
  <si>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</si>
  <si>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</si>
  <si>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</si>
  <si>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</si>
  <si>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</si>
  <si>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</si>
  <si>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</si>
  <si>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</si>
  <si>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</si>
  <si>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</si>
  <si>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</si>
  <si>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</si>
  <si>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</si>
  <si>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</si>
  <si>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</si>
  <si>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</si>
  <si>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</si>
  <si>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</si>
  <si>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</si>
  <si>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</si>
  <si>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</si>
  <si>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</si>
  <si>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</si>
  <si>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</si>
  <si>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</si>
  <si>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</si>
  <si>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</si>
  <si>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</si>
  <si>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</si>
  <si>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</si>
  <si>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</si>
  <si>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</si>
  <si>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</si>
  <si>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</si>
  <si>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</si>
  <si>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</si>
  <si>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</si>
  <si>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</si>
  <si>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</si>
  <si>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</si>
  <si>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</si>
  <si>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</si>
  <si>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</si>
  <si>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</si>
  <si>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</si>
  <si>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</si>
  <si>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</si>
  <si>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</si>
  <si>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</si>
  <si>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</si>
  <si>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</si>
  <si>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</si>
  <si>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</si>
  <si>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</si>
  <si>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</si>
  <si>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</si>
  <si>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</si>
  <si>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</si>
  <si>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</si>
  <si>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</si>
  <si>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</si>
  <si>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</si>
  <si>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</si>
  <si>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</si>
  <si>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</si>
  <si>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</si>
  <si>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</si>
  <si>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</si>
  <si>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</si>
  <si>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</si>
  <si>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</si>
  <si>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</si>
  <si>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</si>
  <si>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</si>
  <si>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</si>
  <si>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</si>
  <si>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</si>
  <si>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</si>
  <si>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</si>
  <si>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</si>
  <si>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</si>
  <si>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</si>
  <si>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</si>
  <si>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</si>
  <si>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</si>
  <si>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</si>
  <si>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</si>
  <si>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</si>
  <si>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</si>
  <si>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</si>
  <si>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</si>
  <si>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</si>
  <si>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</si>
  <si>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</si>
  <si>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</si>
  <si>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</si>
  <si>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</si>
  <si>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</si>
  <si>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</si>
  <si>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</si>
  <si>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</si>
  <si>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</si>
  <si>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</si>
  <si>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</si>
  <si>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</si>
  <si>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</si>
  <si>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</si>
  <si>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</si>
  <si>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</si>
  <si>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</si>
  <si>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</si>
  <si>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</si>
  <si>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</si>
  <si>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</si>
  <si>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</si>
  <si>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</si>
  <si>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</si>
  <si>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</si>
  <si>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</si>
  <si>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</si>
  <si>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</si>
  <si>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</si>
  <si>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</si>
  <si>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</si>
  <si>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</si>
  <si>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</si>
  <si>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</si>
  <si>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</si>
  <si>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</si>
  <si>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</si>
  <si>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</si>
  <si>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</si>
  <si>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</si>
  <si>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</si>
  <si>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</si>
  <si>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</si>
  <si>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</si>
  <si>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</si>
  <si>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</si>
  <si>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</si>
  <si>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</si>
  <si>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</si>
  <si>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</si>
  <si>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</si>
  <si>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</si>
  <si>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</si>
  <si>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</si>
  <si>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</si>
  <si>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</si>
  <si>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</si>
  <si>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</si>
  <si>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</si>
  <si>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</si>
  <si>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</si>
  <si>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</si>
  <si>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</si>
  <si>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</si>
  <si>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</si>
  <si>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</si>
  <si>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</si>
  <si>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</si>
  <si>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</si>
  <si>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</si>
  <si>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</si>
  <si>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</si>
  <si>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</si>
  <si>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</si>
  <si>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</si>
  <si>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</si>
  <si>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</si>
  <si>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</si>
  <si>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</si>
  <si>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</si>
  <si>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</si>
  <si>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</si>
  <si>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</si>
  <si>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</si>
  <si>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</si>
  <si>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</si>
  <si>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</si>
  <si>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</si>
  <si>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</si>
  <si>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</si>
  <si>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</si>
  <si>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</si>
  <si>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</si>
  <si>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</si>
  <si>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</si>
  <si>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</si>
  <si>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</si>
  <si>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</si>
  <si>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</si>
  <si>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</si>
  <si>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</si>
  <si>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</si>
  <si>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</si>
  <si>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</si>
  <si>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</si>
  <si>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</si>
  <si>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</si>
  <si>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</si>
  <si>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</si>
  <si>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</si>
  <si>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</si>
  <si>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</si>
  <si>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</si>
  <si>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</si>
  <si>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</si>
  <si>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</si>
  <si>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</si>
  <si>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</si>
  <si>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</si>
  <si>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</si>
  <si>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</si>
  <si>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</si>
  <si>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</si>
  <si>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</si>
  <si>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</si>
  <si>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</si>
  <si>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</si>
  <si>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</si>
  <si>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</si>
  <si>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</si>
  <si>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</si>
  <si>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</si>
  <si>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</si>
  <si>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</si>
  <si>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</si>
  <si>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</si>
  <si>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</si>
  <si>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</si>
  <si>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</si>
  <si>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</si>
  <si>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</si>
  <si>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</si>
  <si>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</si>
  <si>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</si>
  <si>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</si>
  <si>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</si>
  <si>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</si>
  <si>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</si>
  <si>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</si>
  <si>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</si>
  <si>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</si>
  <si>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</si>
  <si>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</si>
  <si>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</si>
  <si>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</si>
  <si>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</si>
  <si>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</si>
  <si>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</si>
  <si>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</si>
  <si>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</si>
  <si>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</si>
  <si>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</si>
  <si>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</si>
  <si>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</si>
  <si>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</si>
  <si>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</si>
  <si>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</si>
  <si>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</si>
  <si>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</si>
  <si>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</si>
  <si>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</si>
  <si>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</si>
  <si>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</si>
  <si>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</si>
  <si>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</si>
  <si>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</si>
  <si>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</si>
  <si>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</si>
  <si>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</si>
  <si>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</si>
  <si>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</si>
  <si>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</si>
  <si>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</si>
  <si>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</si>
  <si>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</si>
  <si>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</si>
  <si>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</si>
  <si>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</si>
  <si>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</si>
  <si>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</si>
  <si>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</si>
  <si>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</si>
  <si>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</si>
  <si>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</si>
  <si>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</si>
  <si>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</si>
  <si>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</si>
  <si>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</si>
  <si>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</si>
  <si>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</si>
  <si>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</si>
  <si>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</si>
  <si>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</si>
  <si>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</si>
  <si>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</si>
  <si>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</si>
  <si>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</si>
  <si>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</si>
  <si>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</si>
  <si>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</si>
  <si>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</si>
  <si>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</si>
  <si>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</si>
  <si>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</si>
  <si>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</si>
  <si>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</si>
  <si>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</si>
  <si>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</si>
  <si>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</si>
  <si>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</si>
  <si>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</si>
  <si>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</si>
  <si>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</si>
  <si>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</si>
  <si>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</si>
  <si>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</si>
  <si>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</si>
  <si>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</si>
  <si>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</si>
  <si>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</si>
  <si>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</si>
  <si>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</si>
  <si>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</si>
  <si>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</si>
  <si>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</si>
  <si>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</si>
  <si>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</si>
  <si>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</si>
  <si>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</si>
  <si>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</si>
  <si>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</si>
  <si>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</si>
  <si>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</si>
  <si>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</si>
  <si>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</si>
  <si>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</si>
  <si>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</si>
  <si>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</si>
  <si>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</si>
  <si>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</si>
  <si>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</si>
  <si>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</si>
  <si>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</si>
  <si>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</si>
  <si>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</si>
  <si>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</si>
  <si>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</si>
  <si>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</si>
  <si>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</si>
  <si>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</si>
  <si>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</si>
  <si>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</si>
  <si>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</si>
  <si>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</si>
  <si>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</si>
  <si>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</si>
  <si>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</si>
  <si>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</si>
  <si>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</si>
  <si>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</si>
  <si>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</si>
  <si>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</si>
  <si>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</si>
  <si>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</si>
  <si>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</si>
  <si>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</si>
  <si>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</si>
  <si>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</si>
  <si>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</si>
  <si>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</si>
  <si>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</si>
  <si>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</si>
  <si>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</si>
  <si>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</si>
  <si>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</si>
  <si>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</si>
  <si>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</si>
  <si>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</si>
  <si>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</si>
  <si>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</si>
  <si>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</si>
  <si>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</si>
  <si>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</si>
  <si>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</si>
  <si>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</si>
  <si>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</si>
  <si>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</si>
  <si>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</si>
  <si>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</si>
  <si>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</si>
  <si>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</si>
  <si>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</si>
  <si>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</si>
  <si>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</si>
  <si>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</si>
  <si>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</si>
  <si>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</si>
  <si>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</si>
  <si>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</si>
  <si>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</si>
  <si>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</si>
  <si>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</si>
  <si>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</si>
  <si>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</si>
  <si>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</si>
  <si>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</si>
  <si>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</si>
  <si>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</si>
  <si>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</si>
  <si>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</si>
  <si>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</si>
  <si>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</si>
  <si>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</si>
  <si>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</si>
  <si>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</si>
  <si>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</si>
  <si>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</si>
  <si>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</si>
  <si>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</si>
  <si>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</si>
  <si>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</si>
  <si>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</si>
  <si>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</si>
  <si>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</si>
  <si>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</si>
  <si>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</si>
  <si>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</si>
  <si>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</si>
  <si>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</si>
  <si>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</si>
  <si>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</si>
  <si>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</si>
  <si>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</si>
  <si>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</si>
  <si>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</si>
  <si>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</si>
  <si>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</si>
  <si>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</si>
  <si>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</si>
  <si>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</si>
  <si>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</si>
  <si>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</si>
  <si>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</si>
  <si>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</si>
  <si>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</si>
  <si>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</si>
  <si>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</si>
  <si>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</si>
  <si>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</si>
  <si>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</si>
  <si>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</si>
  <si>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</si>
  <si>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</si>
  <si>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</si>
  <si>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</si>
  <si>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</si>
  <si>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</si>
  <si>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</si>
  <si>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</si>
  <si>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</si>
  <si>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</si>
  <si>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</si>
  <si>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</si>
  <si>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</si>
  <si>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</si>
  <si>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</si>
  <si>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</si>
  <si>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</si>
  <si>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</si>
  <si>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</si>
  <si>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</si>
  <si>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</si>
  <si>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</si>
  <si>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</si>
  <si>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</si>
  <si>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</si>
  <si>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</si>
  <si>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</si>
  <si>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</si>
  <si>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</si>
  <si>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</si>
  <si>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</si>
  <si>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</si>
  <si>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</si>
  <si>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</si>
  <si>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</si>
  <si>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</si>
  <si>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</si>
  <si>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</si>
  <si>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</si>
  <si>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</si>
  <si>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</si>
  <si>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</si>
  <si>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</si>
  <si>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</si>
  <si>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</si>
  <si>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</si>
  <si>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</si>
  <si>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</si>
  <si>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</si>
  <si>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</si>
  <si>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</si>
  <si>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</si>
  <si>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</si>
  <si>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</si>
  <si>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</si>
  <si>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</si>
  <si>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</si>
  <si>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</si>
  <si>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</si>
  <si>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</si>
  <si>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</si>
  <si>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</si>
  <si>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</si>
  <si>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</si>
  <si>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</si>
  <si>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</si>
  <si>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</si>
  <si>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</si>
  <si>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</si>
  <si>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</si>
  <si>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</si>
  <si>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</si>
  <si>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</si>
  <si>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</si>
  <si>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</si>
  <si>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</si>
  <si>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</si>
  <si>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</si>
  <si>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</si>
  <si>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</si>
  <si>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</si>
  <si>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</si>
  <si>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</si>
  <si>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</si>
  <si>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</si>
  <si>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</si>
  <si>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</si>
  <si>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</si>
  <si>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</si>
  <si>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</si>
  <si>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</si>
  <si>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</si>
  <si>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</si>
  <si>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</si>
  <si>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</si>
  <si>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</si>
  <si>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</si>
  <si>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</si>
  <si>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</si>
  <si>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</si>
  <si>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</si>
  <si>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</si>
  <si>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</si>
  <si>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</si>
  <si>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</si>
  <si>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</si>
  <si>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</si>
  <si>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</si>
  <si>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</si>
  <si>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</si>
  <si>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</si>
  <si>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</si>
  <si>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</si>
  <si>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</si>
  <si>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</si>
  <si>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</si>
  <si>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</si>
  <si>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</si>
  <si>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</si>
  <si>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</si>
  <si>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</si>
  <si>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</si>
  <si>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</si>
  <si>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</si>
  <si>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</si>
  <si>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</si>
  <si>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</si>
  <si>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</si>
  <si>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</si>
  <si>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</si>
  <si>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</si>
  <si>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</si>
  <si>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</si>
  <si>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</si>
  <si>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</si>
  <si>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</si>
  <si>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</si>
  <si>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</si>
  <si>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</si>
  <si>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</si>
  <si>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</si>
  <si>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</si>
  <si>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</si>
  <si>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</si>
  <si>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</si>
  <si>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</si>
  <si>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</si>
  <si>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</si>
  <si>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</si>
  <si>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</si>
  <si>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</si>
  <si>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</si>
  <si>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</si>
  <si>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</si>
  <si>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</si>
  <si>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</si>
  <si>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</si>
  <si>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</si>
  <si>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</si>
  <si>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</si>
  <si>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</si>
  <si>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</si>
  <si>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</si>
  <si>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</si>
  <si>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</si>
  <si>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</si>
  <si>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</si>
  <si>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</si>
  <si>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</si>
  <si>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</si>
  <si>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</si>
  <si>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</si>
  <si>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</si>
  <si>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</si>
  <si>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</si>
  <si>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</si>
  <si>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</si>
  <si>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</si>
  <si>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</si>
  <si>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</si>
  <si>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</si>
  <si>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</si>
  <si>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</si>
  <si>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</si>
  <si>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</si>
  <si>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</si>
  <si>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</si>
  <si>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</si>
  <si>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</si>
  <si>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</si>
  <si>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</si>
  <si>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</si>
  <si>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</si>
  <si>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</si>
  <si>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</si>
  <si>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</si>
  <si>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</si>
  <si>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</si>
  <si>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</si>
  <si>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</si>
  <si>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</si>
  <si>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</si>
  <si>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</si>
  <si>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</si>
  <si>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</si>
  <si>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</si>
  <si>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</si>
  <si>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</si>
  <si>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</si>
  <si>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</si>
  <si>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</si>
  <si>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</si>
  <si>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</si>
  <si>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</si>
  <si>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</si>
  <si>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</si>
  <si>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</si>
  <si>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</si>
  <si>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</si>
  <si>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</si>
  <si>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</si>
  <si>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</si>
  <si>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</si>
  <si>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</si>
  <si>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</si>
  <si>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</si>
  <si>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</si>
  <si>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</si>
  <si>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</si>
  <si>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</si>
  <si>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</si>
  <si>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</si>
  <si>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</si>
  <si>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</si>
  <si>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</si>
  <si>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</si>
  <si>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</si>
  <si>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</si>
  <si>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</si>
  <si>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</si>
  <si>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</si>
  <si>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</si>
  <si>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</si>
  <si>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</si>
  <si>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</si>
  <si>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</si>
  <si>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</si>
  <si>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</si>
  <si>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</si>
  <si>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</si>
  <si>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</si>
  <si>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</si>
  <si>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</si>
  <si>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</si>
  <si>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</si>
  <si>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</si>
  <si>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</si>
  <si>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</si>
  <si>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</si>
  <si>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</si>
  <si>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</si>
  <si>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</si>
  <si>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</si>
  <si>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</si>
  <si>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</si>
  <si>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</si>
  <si>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</si>
  <si>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</si>
  <si>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</si>
  <si>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</si>
  <si>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</si>
  <si>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</si>
  <si>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</si>
  <si>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</si>
  <si>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</si>
  <si>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</si>
  <si>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</si>
  <si>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</si>
  <si>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</si>
  <si>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</si>
  <si>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</si>
  <si>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</si>
  <si>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</si>
  <si>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</si>
  <si>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</si>
  <si>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</si>
  <si>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</si>
  <si>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</si>
  <si>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</si>
  <si>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</si>
  <si>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</si>
  <si>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</si>
  <si>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</si>
  <si>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</si>
  <si>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</si>
  <si>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</si>
  <si>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</si>
  <si>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</si>
  <si>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</si>
  <si>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</si>
  <si>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</si>
  <si>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</si>
  <si>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</si>
  <si>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</si>
  <si>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</si>
  <si>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</si>
  <si>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</si>
  <si>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</si>
  <si>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</si>
  <si>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</si>
  <si>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</si>
  <si>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</si>
  <si>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</si>
  <si>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</si>
  <si>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</si>
  <si>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</si>
  <si>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</si>
  <si>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</si>
  <si>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</si>
  <si>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</si>
  <si>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</si>
  <si>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</si>
  <si>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</si>
  <si>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</si>
  <si>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</si>
  <si>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</si>
  <si>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</si>
  <si>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</si>
  <si>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</si>
  <si>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</si>
  <si>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</si>
  <si>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</si>
  <si>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</si>
  <si>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</si>
  <si>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</si>
  <si>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</si>
  <si>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</si>
  <si>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</si>
  <si>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</si>
  <si>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</si>
  <si>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</si>
  <si>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</si>
  <si>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</si>
  <si>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</si>
  <si>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</si>
  <si>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</si>
  <si>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</si>
  <si>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</si>
  <si>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</si>
  <si>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</si>
  <si>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</si>
  <si>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</si>
  <si>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</si>
  <si>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</si>
  <si>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</si>
  <si>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</si>
  <si>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</si>
  <si>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</si>
  <si>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</si>
  <si>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</si>
  <si>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</si>
  <si>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</si>
  <si>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</si>
  <si>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</si>
  <si>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</si>
  <si>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</si>
  <si>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</si>
  <si>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</si>
  <si>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</si>
  <si>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</si>
  <si>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</si>
  <si>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</si>
  <si>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</si>
  <si>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</si>
  <si>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</si>
  <si>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</si>
  <si>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</si>
  <si>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</si>
  <si>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</si>
  <si>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</si>
  <si>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</si>
  <si>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</si>
  <si>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</si>
  <si>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</si>
  <si>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</si>
  <si>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</si>
  <si>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</si>
  <si>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</si>
  <si>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</si>
  <si>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</si>
  <si>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</si>
  <si>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</si>
  <si>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</si>
  <si>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</si>
  <si>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</si>
  <si>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</si>
  <si>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</si>
  <si>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</si>
  <si>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</si>
  <si>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</si>
  <si>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</si>
  <si>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</si>
  <si>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</si>
  <si>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</si>
  <si>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</si>
  <si>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</si>
  <si>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</si>
  <si>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</si>
  <si>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</si>
  <si>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</si>
  <si>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</si>
  <si>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</si>
  <si>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</si>
  <si>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</si>
  <si>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</si>
  <si>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</si>
  <si>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</si>
  <si>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</si>
  <si>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</si>
  <si>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</si>
  <si>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</si>
  <si>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</si>
  <si>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</si>
  <si>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</si>
  <si>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</si>
  <si>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</si>
  <si>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</si>
  <si>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</si>
  <si>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</si>
  <si>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</si>
  <si>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</si>
  <si>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</si>
  <si>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</si>
  <si>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</si>
  <si>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</si>
  <si>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</si>
  <si>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</si>
  <si>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</si>
  <si>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</si>
  <si>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</si>
  <si>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</si>
  <si>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</si>
  <si>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</si>
  <si>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</si>
  <si>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</si>
  <si>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</si>
  <si>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</si>
  <si>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</si>
  <si>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</si>
  <si>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</si>
  <si>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</si>
  <si>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</si>
  <si>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</si>
  <si>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</si>
  <si>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</si>
  <si>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</si>
  <si>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</si>
  <si>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</si>
  <si>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</si>
  <si>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</si>
  <si>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</si>
  <si>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</si>
  <si>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</si>
  <si>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</si>
  <si>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</si>
  <si>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</si>
  <si>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</si>
  <si>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</si>
  <si>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</si>
  <si>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</si>
  <si>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</si>
  <si>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</si>
  <si>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</si>
  <si>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</si>
  <si>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</si>
  <si>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</si>
  <si>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</si>
  <si>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</si>
  <si>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</si>
  <si>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</si>
  <si>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</si>
  <si>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</si>
  <si>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</si>
  <si>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</si>
  <si>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</si>
  <si>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</si>
  <si>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</si>
  <si>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</si>
  <si>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</si>
  <si>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</si>
  <si>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</si>
  <si>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</si>
  <si>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</si>
  <si>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</si>
  <si>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</si>
  <si>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</si>
  <si>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</si>
  <si>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</si>
  <si>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</si>
  <si>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</si>
  <si>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</si>
  <si>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</si>
  <si>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</si>
  <si>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</si>
  <si>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</si>
  <si>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</si>
  <si>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</si>
  <si>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</si>
  <si>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</si>
  <si>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</si>
  <si>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</si>
  <si>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</si>
  <si>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</si>
  <si>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</si>
  <si>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</si>
  <si>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</si>
  <si>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</si>
  <si>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</si>
  <si>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</si>
  <si>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</si>
  <si>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</si>
  <si>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</si>
  <si>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</si>
  <si>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</si>
  <si>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</si>
  <si>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</si>
  <si>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</si>
  <si>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</si>
  <si>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</si>
  <si>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</si>
  <si>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</si>
  <si>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</si>
  <si>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</si>
  <si>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</si>
  <si>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</si>
  <si>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</si>
  <si>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</si>
  <si>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</si>
  <si>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</si>
  <si>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</si>
  <si>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</si>
  <si>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</si>
  <si>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</si>
  <si>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</si>
  <si>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</si>
  <si>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</si>
  <si>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</si>
  <si>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</si>
  <si>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</si>
  <si>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</si>
  <si>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</si>
  <si>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</si>
  <si>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</si>
  <si>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</si>
  <si>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</si>
  <si>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</si>
  <si>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</si>
  <si>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</si>
  <si>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</si>
  <si>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</si>
  <si>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</si>
  <si>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</si>
  <si>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</si>
  <si>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</si>
  <si>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</si>
  <si>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</si>
  <si>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</si>
  <si>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</si>
  <si>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</si>
  <si>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</si>
  <si>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</si>
  <si>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</si>
  <si>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</si>
  <si>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</si>
  <si>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</si>
  <si>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</si>
  <si>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</si>
  <si>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</si>
  <si>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</si>
  <si>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</si>
  <si>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</si>
  <si>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</si>
  <si>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</si>
  <si>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</si>
  <si>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</si>
  <si>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</si>
  <si>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</si>
  <si>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</si>
  <si>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</si>
  <si>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</si>
  <si>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</si>
  <si>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</si>
  <si>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</si>
  <si>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</si>
  <si>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</si>
  <si>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</si>
  <si>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</si>
  <si>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</si>
  <si>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</si>
  <si>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</si>
  <si>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</si>
  <si>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</si>
  <si>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</si>
  <si>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</si>
  <si>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</si>
  <si>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</si>
  <si>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</si>
  <si>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</si>
  <si>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</si>
  <si>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</si>
  <si>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</si>
  <si>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</si>
  <si>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</si>
  <si>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</si>
  <si>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</si>
  <si>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</si>
  <si>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</si>
  <si>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</si>
  <si>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</si>
  <si>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</si>
  <si>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</si>
  <si>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</si>
  <si>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</si>
  <si>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</si>
  <si>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</si>
  <si>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</si>
  <si>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</si>
  <si>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</si>
  <si>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</si>
  <si>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</si>
  <si>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</si>
  <si>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</si>
  <si>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</si>
  <si>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</si>
  <si>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</si>
  <si>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</si>
  <si>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</si>
  <si>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</si>
  <si>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</si>
  <si>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</si>
  <si>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</si>
  <si>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</si>
  <si>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</si>
  <si>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</si>
  <si>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</si>
  <si>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</si>
  <si>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</si>
  <si>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</si>
  <si>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</si>
  <si>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</si>
  <si>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</si>
  <si>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</si>
  <si>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</si>
  <si>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</si>
  <si>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</si>
  <si>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</si>
  <si>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</si>
  <si>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</si>
  <si>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</si>
  <si>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</si>
  <si>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</si>
  <si>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</si>
  <si>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</si>
  <si>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</si>
  <si>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</si>
  <si>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</si>
  <si>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</si>
  <si>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</si>
  <si>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</si>
  <si>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</si>
  <si>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</si>
  <si>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</si>
  <si>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</si>
  <si>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</si>
  <si>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</si>
  <si>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</si>
  <si>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</si>
  <si>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</si>
  <si>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</si>
  <si>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</si>
  <si>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</si>
  <si>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</si>
  <si>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</si>
  <si>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</si>
  <si>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</si>
  <si>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</si>
  <si>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</si>
  <si>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</si>
  <si>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</si>
  <si>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</si>
  <si>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</si>
  <si>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</si>
  <si>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</si>
  <si>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</si>
  <si>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</si>
  <si>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</si>
  <si>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</si>
  <si>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</si>
  <si>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</si>
  <si>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</si>
  <si>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</si>
  <si>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</si>
  <si>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</si>
  <si>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</si>
  <si>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</si>
  <si>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</si>
  <si>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</si>
  <si>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</si>
  <si>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</si>
  <si>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</si>
  <si>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</si>
  <si>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</si>
  <si>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</si>
  <si>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</si>
  <si>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</si>
  <si>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</si>
  <si>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</si>
  <si>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</si>
  <si>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</si>
  <si>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</si>
  <si>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</si>
  <si>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</si>
  <si>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</si>
  <si>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</si>
  <si>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</si>
  <si>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</si>
  <si>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</si>
  <si>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</si>
  <si>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</si>
  <si>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</si>
  <si>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</si>
  <si>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</si>
  <si>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</si>
  <si>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</si>
  <si>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</si>
  <si>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</si>
  <si>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</si>
  <si>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</si>
  <si>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</si>
  <si>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</si>
  <si>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</si>
  <si>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</si>
  <si>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</si>
  <si>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</si>
  <si>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</si>
  <si>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</si>
  <si>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</si>
  <si>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</si>
  <si>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</si>
  <si>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</si>
  <si>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</si>
  <si>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</si>
  <si>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</si>
  <si>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</si>
  <si>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</si>
  <si>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</si>
  <si>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</si>
  <si>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</si>
  <si>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</si>
  <si>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</si>
  <si>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</si>
  <si>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</si>
  <si>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</si>
  <si>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</si>
  <si>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</si>
  <si>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</si>
  <si>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</si>
  <si>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</si>
  <si>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</si>
  <si>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</si>
  <si>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</si>
  <si>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</si>
  <si>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</si>
  <si>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</si>
  <si>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</si>
  <si>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</si>
  <si>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</si>
  <si>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</si>
  <si>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</si>
  <si>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</si>
  <si>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</si>
  <si>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</si>
  <si>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</si>
  <si>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</si>
  <si>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</si>
  <si>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</si>
  <si>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</si>
  <si>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</si>
  <si>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</si>
  <si>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</si>
  <si>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</si>
  <si>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</si>
  <si>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</si>
  <si>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</si>
  <si>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</si>
  <si>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</si>
  <si>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</si>
  <si>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</si>
  <si>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</si>
  <si>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</si>
  <si>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</si>
  <si>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</si>
  <si>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</si>
  <si>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</si>
  <si>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</si>
  <si>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</si>
  <si>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</si>
  <si>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</si>
  <si>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</si>
  <si>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</si>
  <si>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</si>
  <si>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</si>
  <si>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</si>
  <si>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</si>
  <si>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</si>
  <si>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</si>
  <si>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</si>
  <si>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</si>
  <si>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</si>
  <si>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</si>
  <si>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</si>
  <si>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</si>
  <si>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</si>
  <si>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</si>
  <si>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</si>
  <si>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</si>
  <si>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</si>
  <si>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</si>
  <si>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</si>
  <si>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</si>
  <si>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</si>
  <si>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</si>
  <si>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</si>
  <si>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</si>
  <si>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</si>
  <si>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</si>
  <si>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</si>
  <si>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</si>
  <si>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</si>
  <si>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</si>
  <si>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</si>
  <si>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</si>
  <si>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</si>
  <si>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</si>
  <si>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</si>
  <si>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</si>
  <si>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</si>
  <si>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</si>
  <si>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</si>
  <si>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</si>
  <si>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</si>
  <si>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</si>
  <si>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</si>
  <si>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</si>
  <si>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</si>
  <si>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</si>
  <si>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</si>
  <si>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</si>
  <si>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</si>
  <si>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</si>
  <si>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</si>
  <si>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</si>
  <si>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</si>
  <si>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</si>
  <si>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</si>
  <si>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</si>
  <si>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</si>
  <si>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</si>
  <si>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</si>
  <si>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</si>
  <si>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</si>
  <si>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</si>
  <si>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</si>
  <si>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</si>
  <si>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</si>
  <si>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</si>
  <si>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</si>
  <si>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</si>
  <si>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</si>
  <si>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</si>
  <si>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</si>
  <si>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</si>
  <si>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</si>
  <si>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</si>
  <si>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</si>
  <si>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</si>
  <si>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</si>
  <si>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</si>
  <si>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</si>
  <si>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</si>
  <si>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</si>
  <si>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</si>
  <si>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</si>
  <si>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</si>
  <si>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</si>
  <si>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</si>
  <si>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</si>
  <si>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</si>
  <si>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</si>
  <si>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</si>
  <si>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</si>
  <si>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</si>
  <si>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</si>
  <si>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</si>
  <si>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</si>
  <si>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</si>
  <si>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</si>
  <si>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</si>
  <si>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</si>
  <si>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</si>
  <si>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</si>
  <si>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</si>
  <si>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</si>
  <si>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</si>
  <si>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</si>
  <si>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</si>
  <si>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</si>
  <si>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</si>
  <si>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</si>
  <si>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</si>
  <si>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</si>
  <si>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</si>
  <si>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</si>
  <si>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</si>
  <si>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</si>
  <si>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</si>
  <si>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</si>
  <si>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</si>
  <si>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</si>
  <si>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</si>
  <si>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</si>
  <si>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</si>
  <si>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</si>
  <si>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</si>
  <si>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</si>
  <si>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</si>
  <si>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</si>
  <si>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</si>
  <si>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</si>
  <si>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</si>
  <si>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</si>
  <si>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</si>
  <si>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</si>
  <si>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</si>
  <si>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</si>
  <si>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</si>
  <si>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</si>
  <si>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</si>
  <si>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</si>
  <si>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</si>
  <si>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</si>
  <si>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</si>
  <si>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</si>
  <si>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</si>
  <si>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</si>
  <si>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</si>
  <si>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</si>
  <si>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</si>
  <si>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</si>
  <si>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</si>
  <si>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</si>
  <si>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</si>
  <si>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</si>
  <si>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</si>
  <si>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</si>
  <si>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</si>
  <si>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</si>
  <si>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</si>
  <si>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</si>
  <si>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</si>
  <si>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</si>
  <si>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</si>
  <si>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</si>
  <si>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</si>
  <si>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</si>
  <si>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</si>
  <si>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</si>
  <si>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</si>
  <si>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</si>
  <si>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</si>
  <si>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</si>
  <si>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</si>
  <si>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</si>
  <si>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</si>
  <si>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</si>
  <si>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</si>
  <si>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</si>
  <si>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</si>
  <si>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</si>
  <si>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</si>
  <si>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</si>
  <si>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</si>
  <si>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</si>
  <si>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</si>
  <si>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</si>
  <si>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</si>
  <si>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</si>
  <si>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</si>
  <si>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</si>
  <si>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</si>
  <si>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</si>
  <si>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</si>
  <si>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</si>
  <si>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</si>
  <si>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</si>
  <si>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</si>
  <si>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</si>
  <si>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</si>
  <si>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</si>
  <si>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</si>
  <si>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</si>
  <si>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</si>
  <si>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</si>
  <si>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</si>
  <si>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</si>
  <si>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</si>
  <si>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</si>
  <si>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</si>
  <si>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</si>
  <si>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</si>
  <si>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</si>
  <si>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</si>
  <si>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</si>
  <si>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</si>
  <si>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</si>
  <si>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</si>
  <si>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</si>
  <si>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</si>
  <si>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</si>
  <si>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</si>
  <si>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</si>
  <si>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</si>
  <si>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</si>
  <si>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</si>
  <si>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</si>
  <si>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</si>
  <si>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</si>
  <si>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</si>
  <si>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</si>
  <si>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</si>
  <si>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</si>
  <si>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</si>
  <si>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</si>
  <si>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</si>
  <si>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</si>
  <si>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</si>
  <si>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</si>
  <si>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</si>
  <si>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</si>
  <si>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</si>
  <si>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</si>
  <si>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</si>
  <si>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</si>
  <si>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</si>
  <si>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</si>
  <si>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</si>
  <si>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</si>
  <si>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</si>
  <si>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</si>
  <si>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</si>
  <si>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</si>
  <si>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</si>
  <si>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</si>
  <si>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</si>
  <si>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</si>
  <si>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</si>
  <si>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</si>
  <si>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</si>
  <si>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</si>
  <si>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</si>
  <si>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</si>
  <si>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</si>
  <si>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</si>
  <si>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</si>
  <si>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</si>
  <si>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</si>
  <si>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</si>
  <si>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</si>
  <si>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</si>
  <si>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</si>
  <si>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</si>
  <si>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</si>
  <si>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</si>
  <si>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</si>
  <si>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</si>
  <si>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</si>
  <si>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</si>
  <si>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</si>
  <si>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</si>
  <si>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</si>
  <si>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</si>
  <si>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</si>
  <si>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</si>
  <si>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</si>
  <si>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</si>
  <si>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</si>
  <si>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</si>
  <si>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</si>
  <si>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</si>
  <si>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</si>
  <si>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</si>
  <si>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</si>
  <si>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</si>
  <si>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</si>
  <si>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</si>
  <si>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</si>
  <si>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</si>
  <si>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</si>
  <si>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</si>
  <si>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</si>
  <si>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</si>
  <si>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</si>
  <si>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</si>
  <si>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</si>
  <si>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</si>
  <si>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</si>
  <si>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</si>
  <si>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</si>
  <si>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</si>
  <si>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</si>
  <si>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</si>
  <si>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</si>
  <si>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</si>
  <si>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</si>
  <si>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</si>
  <si>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</si>
  <si>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</si>
  <si>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</si>
  <si>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</si>
  <si>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</si>
  <si>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</si>
  <si>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</si>
  <si>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</si>
  <si>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</si>
  <si>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</si>
  <si>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</si>
  <si>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</si>
  <si>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</si>
  <si>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</si>
  <si>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</si>
  <si>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</si>
  <si>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</si>
  <si>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</si>
  <si>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</si>
  <si>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</si>
  <si>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</si>
  <si>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</si>
  <si>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</si>
  <si>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</si>
  <si>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</si>
  <si>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</si>
  <si>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</si>
  <si>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</si>
  <si>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</si>
  <si>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</si>
  <si>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</si>
  <si>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</si>
  <si>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</si>
  <si>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</si>
  <si>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</si>
  <si>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</si>
  <si>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</si>
  <si>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</si>
  <si>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</si>
  <si>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</si>
  <si>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</si>
  <si>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</si>
  <si>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</si>
  <si>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</si>
  <si>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</si>
  <si>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</si>
  <si>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</si>
  <si>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</si>
  <si>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</si>
  <si>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</si>
  <si>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</si>
  <si>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</si>
  <si>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</si>
  <si>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</si>
  <si>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</si>
  <si>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</si>
  <si>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</si>
  <si>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</si>
  <si>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</si>
  <si>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</si>
  <si>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</si>
  <si>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</si>
  <si>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</si>
  <si>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</si>
  <si>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</si>
  <si>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</si>
  <si>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</si>
  <si>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</si>
  <si>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</si>
  <si>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</si>
  <si>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</si>
  <si>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</si>
  <si>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</si>
  <si>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</si>
  <si>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</si>
  <si>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</si>
  <si>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</si>
  <si>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</si>
  <si>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</si>
  <si>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</si>
  <si>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</si>
  <si>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</si>
  <si>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</si>
  <si>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</si>
  <si>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</si>
  <si>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</si>
  <si>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</si>
  <si>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</si>
  <si>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</si>
  <si>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</si>
  <si>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</si>
  <si>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</si>
  <si>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</si>
  <si>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</si>
  <si>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</si>
  <si>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</si>
  <si>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</si>
  <si>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</si>
  <si>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</si>
  <si>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</si>
  <si>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</si>
  <si>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</si>
  <si>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</si>
  <si>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</si>
  <si>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</si>
  <si>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</si>
  <si>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</si>
  <si>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</si>
  <si>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</si>
  <si>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</si>
  <si>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</si>
  <si>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</si>
  <si>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</si>
  <si>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</si>
  <si>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</si>
  <si>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</si>
  <si>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</si>
  <si>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</si>
  <si>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</si>
  <si>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</si>
  <si>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</si>
  <si>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</si>
  <si>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</si>
  <si>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</si>
  <si>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</si>
  <si>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</si>
  <si>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</si>
  <si>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</si>
  <si>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</si>
  <si>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</si>
  <si>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</si>
  <si>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</si>
  <si>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</si>
  <si>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</si>
  <si>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</si>
  <si>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</si>
  <si>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</si>
  <si>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</si>
  <si>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</si>
  <si>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</si>
  <si>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</si>
  <si>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</si>
  <si>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</si>
  <si>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</si>
  <si>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</si>
  <si>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</si>
  <si>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</si>
  <si>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</si>
  <si>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</si>
  <si>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</si>
  <si>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</si>
  <si>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</si>
  <si>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</si>
  <si>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</si>
  <si>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</si>
  <si>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</si>
  <si>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</si>
  <si>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</si>
  <si>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</si>
  <si>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</si>
  <si>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</si>
  <si>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</si>
  <si>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</si>
  <si>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</si>
  <si>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</si>
  <si>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</si>
  <si>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</si>
  <si>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</si>
  <si>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</si>
  <si>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</si>
  <si>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</si>
  <si>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</si>
  <si>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</si>
  <si>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</si>
  <si>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</si>
  <si>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</si>
  <si>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</si>
  <si>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</si>
  <si>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</si>
  <si>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</si>
  <si>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</si>
  <si>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</si>
  <si>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</si>
  <si>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</si>
  <si>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</si>
  <si>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</si>
  <si>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</si>
  <si>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</si>
  <si>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</si>
  <si>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</si>
  <si>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</si>
  <si>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</si>
  <si>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</si>
  <si>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</si>
  <si>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</si>
  <si>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</si>
  <si>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</si>
  <si>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</si>
  <si>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</si>
  <si>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</si>
  <si>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</si>
  <si>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</si>
  <si>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</si>
  <si>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</si>
  <si>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</si>
  <si>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</si>
  <si>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</si>
  <si>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</si>
  <si>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</si>
  <si>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</si>
  <si>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</si>
  <si>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</si>
  <si>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</si>
  <si>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</si>
  <si>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</si>
  <si>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</si>
  <si>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</si>
  <si>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</si>
  <si>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</si>
  <si>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</si>
  <si>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</si>
  <si>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</si>
  <si>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</si>
  <si>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</si>
  <si>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</si>
  <si>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</si>
  <si>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</si>
  <si>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</si>
  <si>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</si>
  <si>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</si>
  <si>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</si>
  <si>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</si>
  <si>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</si>
  <si>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</si>
  <si>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</si>
  <si>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</si>
  <si>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</si>
  <si>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</si>
  <si>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</si>
  <si>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</si>
  <si>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</si>
  <si>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</si>
  <si>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</si>
  <si>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</si>
  <si>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</si>
  <si>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</si>
  <si>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</si>
  <si>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</si>
  <si>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</si>
  <si>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</si>
  <si>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</si>
  <si>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</si>
  <si>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</si>
  <si>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</si>
  <si>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</si>
  <si>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</si>
  <si>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</si>
  <si>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</si>
  <si>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</si>
  <si>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</si>
  <si>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</si>
  <si>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</si>
  <si>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</si>
  <si>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</si>
  <si>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</si>
  <si>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</si>
  <si>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</si>
  <si>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</si>
  <si>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</si>
  <si>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</si>
  <si>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</si>
  <si>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</si>
  <si>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</si>
  <si>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</si>
  <si>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</si>
  <si>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</si>
  <si>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</si>
  <si>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</si>
  <si>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</si>
  <si>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</si>
  <si>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</si>
  <si>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</si>
  <si>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</si>
  <si>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</si>
  <si>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</si>
  <si>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</si>
  <si>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</si>
  <si>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</si>
  <si>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</si>
  <si>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</si>
  <si>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</si>
  <si>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</si>
  <si>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</si>
  <si>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</si>
  <si>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</si>
  <si>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</si>
  <si>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</si>
  <si>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</si>
  <si>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</si>
  <si>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</si>
  <si>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</si>
  <si>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</si>
  <si>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</si>
  <si>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</si>
  <si>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</si>
  <si>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</si>
  <si>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</si>
  <si>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</si>
  <si>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</si>
  <si>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</si>
  <si>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</si>
  <si>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</si>
  <si>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</si>
  <si>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</si>
  <si>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</si>
  <si>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</si>
  <si>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</si>
  <si>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</si>
  <si>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</si>
  <si>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</si>
  <si>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</si>
  <si>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</si>
  <si>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</si>
  <si>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</si>
  <si>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</si>
  <si>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</si>
  <si>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</si>
  <si>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</si>
  <si>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</si>
  <si>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</si>
  <si>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</si>
  <si>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</si>
  <si>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</si>
  <si>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</si>
  <si>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</si>
  <si>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</si>
  <si>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</si>
  <si>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</si>
  <si>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</si>
  <si>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</si>
  <si>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</si>
  <si>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</si>
  <si>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</si>
  <si>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</si>
  <si>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</si>
  <si>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</si>
  <si>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</si>
  <si>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</si>
  <si>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</si>
  <si>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</si>
  <si>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</si>
  <si>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</si>
  <si>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</si>
  <si>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</si>
  <si>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</si>
  <si>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</si>
  <si>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</si>
  <si>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</si>
  <si>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</si>
  <si>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</si>
  <si>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</si>
  <si>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</si>
  <si>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</si>
  <si>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</si>
  <si>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</si>
  <si>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</si>
  <si>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</si>
  <si>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</si>
  <si>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</si>
  <si>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</si>
  <si>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</si>
  <si>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</si>
  <si>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</si>
  <si>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</si>
  <si>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</si>
  <si>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</si>
  <si>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</si>
  <si>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</si>
  <si>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</si>
  <si>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</si>
  <si>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</si>
  <si>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</si>
  <si>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</si>
  <si>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</si>
  <si>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</si>
  <si>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</si>
  <si>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</si>
  <si>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</si>
  <si>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</si>
  <si>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</si>
  <si>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</si>
  <si>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</si>
  <si>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</si>
  <si>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</si>
  <si>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</si>
  <si>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</si>
  <si>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</si>
  <si>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</si>
  <si>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</si>
  <si>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</si>
  <si>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</si>
  <si>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</si>
  <si>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</si>
  <si>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</si>
  <si>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</si>
  <si>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</si>
  <si>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</si>
  <si>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</si>
  <si>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</si>
  <si>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</si>
  <si>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</si>
  <si>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</si>
  <si>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</si>
  <si>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</si>
  <si>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</si>
  <si>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</si>
  <si>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</si>
  <si>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</si>
  <si>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</si>
  <si>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</si>
  <si>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</si>
  <si>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</si>
  <si>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</si>
  <si>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</si>
  <si>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</si>
  <si>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</si>
  <si>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</si>
  <si>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</si>
  <si>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</si>
  <si>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</si>
  <si>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</si>
  <si>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</si>
  <si>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</si>
  <si>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</si>
  <si>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</si>
  <si>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</si>
  <si>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</si>
  <si>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</si>
  <si>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</si>
  <si>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</si>
  <si>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</si>
  <si>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</si>
  <si>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</si>
  <si>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</si>
  <si>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</si>
  <si>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</si>
  <si>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</si>
  <si>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</si>
  <si>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</si>
  <si>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</si>
  <si>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</si>
  <si>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</si>
  <si>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</si>
  <si>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</si>
  <si>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</si>
  <si>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</si>
  <si>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</si>
  <si>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</si>
  <si>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</si>
  <si>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</si>
  <si>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</si>
  <si>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</si>
  <si>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</si>
  <si>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</si>
  <si>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</si>
  <si>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</si>
  <si>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</si>
  <si>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</si>
  <si>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</si>
  <si>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</si>
  <si>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</si>
  <si>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</si>
  <si>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</si>
  <si>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</si>
  <si>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</si>
  <si>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</si>
  <si>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</si>
  <si>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</si>
  <si>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</si>
  <si>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</si>
  <si>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</si>
  <si>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</si>
  <si>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</si>
  <si>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</si>
  <si>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</si>
  <si>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</si>
  <si>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</si>
  <si>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</si>
  <si>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</si>
  <si>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</si>
  <si>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</si>
  <si>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</si>
  <si>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</si>
  <si>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</si>
  <si>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</si>
  <si>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</si>
  <si>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</si>
  <si>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</si>
  <si>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</si>
  <si>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</si>
  <si>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</si>
  <si>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</si>
  <si>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</si>
  <si>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</si>
  <si>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</si>
  <si>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</si>
  <si>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</si>
  <si>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</si>
  <si>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</si>
  <si>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</si>
  <si>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</si>
  <si>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</si>
  <si>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</si>
  <si>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</si>
  <si>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</si>
  <si>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</si>
  <si>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</si>
  <si>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</si>
  <si>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</si>
  <si>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</si>
  <si>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</si>
  <si>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</si>
  <si>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</si>
  <si>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</si>
  <si>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</si>
  <si>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</si>
  <si>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</si>
  <si>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</si>
  <si>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</si>
  <si>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</si>
  <si>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</si>
  <si>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</si>
  <si>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</si>
  <si>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</si>
  <si>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</si>
  <si>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</si>
  <si>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</si>
  <si>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</si>
  <si>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</si>
  <si>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</si>
  <si>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</si>
  <si>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</si>
  <si>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</si>
  <si>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</si>
  <si>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</si>
  <si>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</si>
  <si>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</si>
  <si>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</si>
  <si>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</si>
  <si>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</si>
  <si>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</si>
  <si>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</si>
  <si>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</si>
  <si>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</si>
  <si>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</si>
  <si>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</si>
  <si>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</si>
  <si>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</si>
  <si>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</si>
  <si>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</si>
  <si>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</si>
  <si>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</si>
  <si>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</si>
  <si>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</si>
  <si>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</si>
  <si>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</si>
  <si>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</si>
  <si>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</si>
  <si>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</si>
  <si>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</si>
  <si>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</si>
  <si>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</si>
  <si>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</si>
  <si>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</si>
  <si>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</si>
  <si>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</si>
  <si>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</si>
  <si>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</si>
  <si>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</si>
  <si>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</si>
  <si>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</si>
  <si>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</si>
  <si>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</si>
  <si>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</si>
  <si>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</si>
  <si>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</si>
  <si>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</si>
  <si>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</si>
  <si>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</si>
  <si>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</si>
  <si>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</si>
  <si>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</si>
  <si>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</si>
  <si>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</si>
  <si>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</si>
  <si>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</si>
  <si>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</si>
  <si>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</si>
  <si>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</si>
  <si>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</si>
  <si>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</si>
  <si>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</si>
  <si>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</si>
  <si>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</si>
  <si>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</si>
  <si>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</si>
  <si>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</si>
  <si>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</si>
  <si>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</si>
  <si>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</si>
  <si>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</si>
  <si>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</si>
  <si>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</si>
  <si>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</si>
  <si>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</si>
  <si>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</si>
  <si>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</si>
  <si>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</si>
  <si>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</si>
  <si>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</si>
  <si>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</si>
  <si>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</si>
  <si>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</si>
  <si>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</si>
  <si>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</si>
  <si>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</si>
  <si>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</si>
  <si>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</si>
  <si>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</si>
  <si>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</si>
  <si>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</si>
  <si>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</si>
  <si>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</si>
  <si>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</si>
  <si>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</si>
  <si>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</si>
  <si>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</si>
  <si>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</si>
  <si>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</si>
  <si>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</si>
  <si>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</si>
  <si>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</si>
  <si>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</si>
  <si>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</si>
  <si>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</si>
  <si>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</si>
  <si>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</si>
  <si>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</si>
  <si>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</si>
  <si>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</si>
  <si>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</si>
  <si>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</si>
  <si>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</si>
  <si>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</si>
  <si>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</si>
  <si>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</si>
  <si>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</si>
  <si>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</si>
  <si>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</si>
  <si>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</si>
  <si>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</si>
  <si>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</si>
  <si>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</si>
  <si>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</si>
  <si>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</si>
  <si>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</si>
  <si>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</si>
  <si>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</si>
  <si>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</si>
  <si>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</si>
  <si>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</si>
  <si>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</si>
  <si>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</si>
  <si>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</si>
  <si>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</si>
  <si>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</si>
  <si>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</si>
  <si>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</si>
  <si>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</si>
  <si>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</si>
  <si>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</si>
  <si>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</si>
  <si>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</si>
  <si>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</si>
  <si>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</si>
  <si>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</si>
  <si>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</si>
  <si>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</si>
  <si>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</si>
  <si>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</si>
  <si>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</si>
  <si>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</si>
  <si>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</si>
  <si>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</si>
  <si>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</si>
  <si>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</si>
  <si>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</si>
  <si>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</si>
  <si>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</si>
  <si>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</si>
  <si>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</si>
  <si>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</si>
  <si>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</si>
  <si>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</si>
  <si>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</si>
  <si>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</si>
  <si>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</si>
  <si>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</si>
  <si>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</si>
  <si>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</si>
  <si>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</si>
  <si>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</si>
  <si>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</si>
  <si>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</si>
  <si>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</si>
  <si>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</si>
  <si>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</si>
  <si>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</si>
  <si>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</si>
  <si>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</si>
  <si>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</si>
  <si>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</si>
  <si>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</si>
  <si>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</si>
  <si>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</si>
  <si>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</si>
  <si>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</si>
  <si>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</si>
  <si>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</si>
  <si>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</si>
  <si>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</si>
  <si>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</si>
  <si>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</si>
  <si>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</si>
  <si>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</si>
  <si>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</si>
  <si>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</si>
  <si>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</si>
  <si>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</si>
  <si>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</si>
  <si>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</si>
  <si>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</si>
  <si>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</si>
  <si>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</si>
  <si>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</si>
  <si>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</si>
  <si>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</si>
  <si>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</si>
  <si>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</si>
  <si>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</si>
  <si>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</si>
  <si>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</si>
  <si>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</si>
  <si>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</si>
  <si>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</si>
  <si>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</si>
  <si>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</si>
  <si>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</si>
  <si>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</si>
  <si>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</si>
  <si>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</si>
  <si>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</si>
  <si>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</si>
  <si>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</si>
  <si>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</si>
  <si>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</si>
  <si>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</si>
  <si>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</si>
  <si>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</si>
  <si>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</si>
  <si>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</si>
  <si>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</si>
  <si>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</si>
  <si>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</si>
  <si>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</si>
  <si>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</si>
  <si>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</si>
  <si>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</si>
  <si>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</si>
  <si>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</si>
  <si>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</si>
  <si>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</si>
  <si>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</si>
  <si>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</si>
  <si>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</si>
  <si>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</si>
  <si>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</si>
  <si>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</si>
  <si>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</si>
  <si>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</si>
  <si>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</si>
  <si>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</si>
  <si>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</si>
  <si>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</si>
  <si>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</si>
  <si>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</si>
  <si>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</si>
  <si>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</si>
  <si>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</si>
  <si>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</si>
  <si>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</si>
  <si>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</si>
  <si>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</si>
  <si>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</si>
  <si>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</si>
  <si>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</si>
  <si>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</si>
  <si>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</si>
  <si>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</si>
  <si>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</si>
  <si>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</si>
  <si>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</si>
  <si>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</si>
  <si>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</si>
  <si>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</si>
  <si>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</si>
  <si>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</si>
  <si>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</si>
  <si>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</si>
  <si>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</si>
  <si>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</si>
  <si>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</si>
  <si>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</si>
  <si>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</si>
  <si>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</si>
  <si>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</si>
  <si>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</si>
  <si>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</si>
  <si>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</si>
  <si>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</si>
  <si>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</si>
  <si>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</si>
  <si>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</si>
  <si>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</si>
  <si>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</si>
  <si>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</si>
  <si>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</si>
  <si>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</si>
  <si>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</si>
  <si>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</si>
  <si>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</si>
  <si>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</si>
  <si>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</si>
  <si>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</si>
  <si>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</si>
  <si>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</si>
  <si>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</si>
  <si>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</si>
  <si>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</si>
  <si>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</si>
  <si>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</si>
  <si>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</si>
  <si>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</si>
  <si>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</si>
  <si>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</si>
  <si>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</si>
  <si>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</si>
  <si>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</si>
  <si>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</si>
  <si>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</si>
  <si>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</si>
  <si>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</si>
  <si>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</si>
  <si>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</si>
  <si>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</si>
  <si>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</si>
  <si>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</si>
  <si>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</si>
  <si>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</si>
  <si>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</si>
  <si>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</si>
  <si>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</si>
  <si>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</si>
  <si>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</si>
  <si>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</si>
  <si>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</si>
  <si>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</si>
  <si>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</si>
  <si>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</si>
  <si>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</si>
  <si>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</si>
  <si>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</si>
  <si>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</si>
  <si>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</si>
  <si>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</si>
  <si>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</si>
  <si>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</si>
  <si>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</si>
  <si>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</si>
  <si>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</si>
  <si>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</si>
  <si>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</si>
  <si>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</si>
  <si>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</si>
  <si>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</si>
  <si>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</si>
  <si>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</si>
  <si>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</si>
  <si>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</si>
  <si>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</si>
  <si>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</si>
  <si>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</si>
  <si>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</si>
  <si>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</si>
  <si>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</si>
  <si>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</si>
  <si>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</si>
  <si>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</si>
  <si>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</si>
  <si>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</si>
  <si>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</si>
  <si>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</si>
  <si>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</si>
  <si>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</si>
  <si>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</si>
  <si>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</si>
  <si>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</si>
  <si>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</si>
  <si>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</si>
  <si>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</si>
  <si>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</si>
  <si>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</si>
  <si>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</si>
  <si>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</si>
  <si>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</si>
  <si>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</si>
  <si>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</si>
  <si>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</si>
  <si>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</si>
  <si>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</si>
  <si>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</si>
  <si>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</si>
  <si>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</si>
  <si>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</si>
  <si>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</si>
  <si>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</si>
  <si>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</si>
  <si>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</si>
  <si>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</si>
  <si>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</si>
  <si>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</si>
  <si>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</si>
  <si>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</si>
  <si>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</si>
  <si>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</si>
  <si>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</si>
  <si>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</si>
  <si>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</si>
  <si>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</si>
  <si>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</si>
  <si>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</si>
  <si>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</si>
  <si>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</si>
  <si>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</si>
  <si>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</si>
  <si>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</si>
  <si>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</si>
  <si>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</si>
  <si>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</si>
  <si>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</si>
  <si>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</si>
  <si>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</si>
  <si>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</si>
  <si>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</si>
  <si>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</si>
  <si>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</si>
  <si>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</si>
  <si>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</si>
  <si>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</si>
  <si>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</si>
  <si>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</si>
  <si>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</si>
  <si>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</si>
  <si>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</si>
  <si>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</si>
  <si>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</si>
  <si>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</si>
  <si>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</si>
  <si>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</si>
  <si>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</si>
  <si>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</si>
  <si>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</si>
  <si>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</si>
  <si>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</si>
  <si>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</si>
  <si>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</si>
  <si>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</si>
  <si>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</si>
  <si>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</si>
  <si>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</si>
  <si>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</si>
  <si>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</si>
  <si>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</si>
  <si>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</si>
  <si>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</si>
  <si>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</si>
  <si>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</si>
  <si>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</si>
  <si>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</si>
  <si>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</si>
  <si>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</si>
  <si>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</si>
  <si>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</si>
  <si>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</si>
  <si>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</si>
  <si>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</si>
  <si>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</si>
  <si>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</si>
  <si>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</si>
  <si>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</si>
  <si>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</si>
  <si>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</si>
  <si>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</si>
  <si>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</si>
  <si>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</si>
  <si>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</si>
  <si>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</si>
  <si>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</si>
  <si>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</si>
  <si>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</si>
  <si>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</si>
  <si>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</si>
  <si>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</si>
  <si>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</si>
  <si>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</si>
  <si>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</si>
  <si>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</si>
  <si>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</si>
  <si>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</si>
  <si>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</si>
  <si>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</si>
  <si>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</si>
  <si>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</si>
  <si>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</si>
  <si>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</si>
  <si>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</si>
  <si>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</si>
  <si>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</si>
  <si>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</si>
  <si>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</si>
  <si>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</si>
  <si>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</si>
  <si>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</si>
  <si>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</si>
  <si>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</si>
  <si>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</si>
  <si>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</si>
  <si>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</si>
  <si>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</si>
  <si>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</si>
  <si>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</si>
  <si>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</si>
  <si>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</si>
  <si>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</si>
  <si>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</si>
  <si>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</si>
  <si>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</si>
  <si>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</si>
  <si>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</si>
  <si>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</si>
  <si>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</si>
  <si>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</si>
  <si>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</si>
  <si>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</si>
  <si>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</si>
  <si>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</si>
  <si>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</si>
  <si>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</si>
  <si>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</si>
  <si>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</si>
  <si>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</si>
  <si>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</si>
  <si>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</si>
  <si>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</si>
  <si>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</si>
  <si>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</si>
  <si>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</si>
  <si>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</si>
  <si>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</si>
  <si>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</si>
  <si>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</si>
  <si>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</si>
  <si>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</si>
  <si>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</si>
  <si>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</si>
  <si>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</si>
  <si>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</si>
  <si>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</si>
  <si>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</si>
  <si>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</si>
  <si>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</si>
  <si>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</si>
  <si>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</si>
  <si>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</si>
  <si>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</si>
  <si>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</si>
  <si>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</si>
  <si>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</si>
  <si>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</si>
  <si>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</si>
  <si>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</si>
  <si>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</si>
  <si>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</si>
  <si>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</si>
  <si>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</si>
  <si>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</si>
  <si>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</si>
  <si>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</si>
  <si>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</si>
  <si>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</si>
  <si>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</si>
  <si>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</si>
  <si>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</si>
  <si>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</si>
  <si>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</si>
  <si>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</si>
  <si>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</si>
  <si>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</si>
  <si>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</si>
  <si>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</si>
  <si>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</si>
  <si>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</si>
  <si>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</si>
  <si>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</si>
  <si>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</si>
  <si>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</si>
  <si>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</si>
  <si>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</si>
  <si>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</si>
  <si>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</si>
  <si>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</si>
  <si>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</si>
  <si>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</si>
  <si>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</si>
  <si>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</si>
  <si>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</si>
  <si>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</si>
  <si>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</si>
  <si>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</si>
  <si>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</si>
  <si>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</si>
  <si>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</si>
  <si>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</si>
  <si>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</si>
  <si>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</si>
  <si>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</si>
  <si>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</si>
  <si>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</si>
  <si>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</si>
  <si>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</si>
  <si>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</si>
  <si>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</si>
  <si>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</si>
  <si>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</si>
  <si>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</si>
  <si>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</si>
  <si>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</si>
  <si>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</si>
  <si>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</si>
  <si>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</si>
  <si>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</si>
  <si>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</si>
  <si>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</si>
  <si>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</si>
  <si>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</si>
  <si>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</si>
  <si>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</si>
  <si>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</si>
  <si>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</si>
  <si>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</si>
  <si>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</si>
  <si>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</si>
  <si>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</si>
  <si>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</si>
  <si>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</si>
  <si>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</si>
  <si>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</si>
  <si>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</si>
  <si>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</si>
  <si>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</si>
  <si>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</si>
  <si>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</si>
  <si>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</si>
  <si>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</si>
  <si>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</si>
  <si>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</si>
  <si>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</si>
  <si>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</si>
  <si>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</si>
  <si>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</si>
  <si>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</si>
  <si>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</si>
  <si>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</si>
  <si>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</si>
  <si>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</si>
  <si>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</si>
  <si>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</si>
  <si>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</si>
  <si>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</si>
  <si>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</si>
  <si>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</si>
  <si>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</si>
  <si>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</si>
  <si>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</si>
  <si>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</si>
  <si>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</si>
  <si>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</si>
  <si>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</si>
  <si>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</si>
  <si>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</si>
  <si>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</si>
  <si>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</si>
  <si>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</si>
  <si>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</si>
  <si>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</si>
  <si>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</si>
  <si>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</si>
  <si>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</si>
  <si>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</si>
  <si>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</si>
  <si>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</si>
  <si>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</si>
  <si>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</si>
  <si>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</si>
  <si>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</si>
  <si>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</si>
  <si>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</si>
  <si>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</si>
  <si>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</si>
  <si>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</si>
  <si>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</si>
  <si>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</si>
  <si>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</si>
  <si>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</si>
  <si>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</si>
  <si>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</si>
  <si>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</si>
  <si>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</si>
  <si>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</si>
  <si>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</si>
  <si>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</si>
  <si>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</si>
  <si>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</si>
  <si>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</si>
  <si>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</si>
  <si>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</si>
  <si>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</si>
  <si>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</si>
  <si>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</si>
  <si>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</si>
  <si>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</si>
  <si>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</si>
  <si>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</si>
  <si>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</si>
  <si>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</si>
  <si>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</si>
  <si>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</si>
  <si>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</si>
  <si>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</si>
  <si>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</si>
  <si>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</si>
  <si>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</si>
  <si>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</si>
  <si>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</si>
  <si>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</si>
  <si>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</si>
  <si>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</si>
  <si>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</si>
  <si>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</si>
  <si>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</si>
  <si>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</si>
  <si>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</si>
  <si>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</si>
  <si>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</si>
  <si>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</si>
  <si>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</si>
  <si>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</si>
  <si>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</si>
  <si>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</si>
  <si>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</si>
  <si>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</si>
  <si>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</si>
  <si>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</si>
  <si>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</si>
  <si>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</si>
  <si>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</si>
  <si>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</si>
  <si>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</si>
  <si>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</si>
  <si>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</si>
  <si>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</si>
  <si>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</si>
  <si>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</si>
  <si>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</si>
  <si>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</si>
  <si>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</si>
  <si>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</si>
  <si>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</si>
  <si>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</si>
  <si>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</si>
  <si>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</si>
  <si>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</si>
  <si>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</si>
  <si>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</si>
  <si>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</si>
  <si>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</si>
  <si>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</si>
  <si>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</si>
  <si>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</si>
  <si>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</si>
  <si>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</si>
  <si>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</si>
  <si>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</si>
  <si>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</si>
  <si>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</si>
  <si>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</si>
  <si>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</si>
  <si>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</si>
  <si>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</si>
  <si>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</si>
  <si>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</si>
  <si>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</si>
  <si>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</si>
  <si>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</si>
  <si>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</si>
  <si>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</si>
  <si>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</si>
  <si>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</si>
  <si>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</si>
  <si>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</si>
  <si>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</si>
  <si>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</si>
  <si>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</si>
  <si>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</si>
  <si>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</si>
  <si>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</si>
  <si>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</si>
  <si>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</si>
  <si>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</si>
  <si>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</si>
  <si>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</si>
  <si>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</si>
  <si>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</si>
  <si>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</si>
  <si>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</si>
  <si>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</si>
  <si>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</si>
  <si>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</si>
  <si>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</si>
  <si>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</si>
  <si>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</si>
  <si>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</si>
  <si>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</si>
  <si>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</si>
  <si>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</si>
  <si>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</si>
  <si>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</si>
  <si>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</si>
  <si>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</si>
  <si>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</si>
  <si>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</si>
  <si>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</si>
  <si>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</si>
  <si>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</si>
  <si>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</si>
  <si>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</si>
  <si>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</si>
  <si>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</si>
  <si>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</si>
  <si>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</si>
  <si>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</si>
  <si>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</si>
  <si>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</si>
  <si>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</si>
  <si>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</si>
  <si>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</si>
  <si>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</si>
  <si>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</si>
  <si>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</si>
  <si>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</si>
  <si>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</si>
  <si>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</si>
  <si>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</si>
  <si>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</si>
  <si>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</si>
  <si>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</si>
  <si>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</si>
  <si>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</si>
  <si>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</si>
  <si>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</si>
  <si>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</si>
  <si>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</si>
  <si>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</si>
  <si>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</si>
  <si>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</si>
  <si>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</si>
  <si>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</si>
  <si>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</si>
  <si>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</si>
  <si>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</si>
  <si>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</si>
  <si>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</si>
  <si>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</si>
  <si>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</si>
  <si>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</si>
  <si>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</si>
  <si>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</si>
  <si>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</si>
  <si>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</si>
  <si>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</si>
  <si>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</si>
  <si>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</si>
  <si>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</si>
  <si>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</si>
  <si>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</si>
  <si>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</si>
  <si>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</si>
  <si>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</si>
  <si>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</si>
  <si>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</si>
  <si>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</si>
  <si>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</si>
  <si>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</si>
  <si>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</si>
  <si>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</si>
  <si>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</si>
  <si>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</si>
  <si>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</si>
  <si>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</si>
  <si>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</si>
  <si>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</si>
  <si>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</si>
  <si>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</si>
  <si>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</si>
  <si>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</si>
  <si>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</si>
  <si>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</si>
  <si>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</si>
  <si>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</si>
  <si>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</si>
  <si>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</si>
  <si>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</si>
  <si>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</si>
  <si>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</si>
  <si>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</si>
  <si>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</si>
  <si>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</si>
  <si>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</si>
  <si>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</si>
  <si>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</si>
  <si>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</si>
  <si>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</si>
  <si>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</si>
  <si>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</si>
  <si>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</si>
  <si>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</si>
  <si>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</si>
  <si>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</si>
  <si>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</si>
  <si>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</si>
  <si>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</si>
  <si>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</si>
  <si>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</si>
  <si>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</si>
  <si>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</si>
  <si>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</si>
  <si>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</si>
  <si>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</si>
  <si>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</si>
  <si>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</si>
  <si>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</si>
  <si>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</si>
  <si>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</si>
  <si>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</si>
  <si>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</si>
  <si>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</si>
  <si>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</si>
  <si>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</si>
  <si>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</si>
  <si>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</si>
  <si>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</si>
  <si>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</si>
  <si>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</si>
  <si>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</si>
  <si>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</si>
  <si>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</si>
  <si>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</si>
  <si>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</si>
  <si>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</si>
  <si>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</si>
  <si>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</si>
  <si>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</si>
  <si>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</si>
  <si>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</si>
  <si>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</si>
  <si>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</si>
  <si>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</si>
  <si>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</si>
  <si>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</si>
  <si>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</si>
  <si>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</si>
  <si>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</si>
  <si>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</si>
  <si>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</si>
  <si>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</si>
  <si>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</si>
  <si>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</si>
  <si>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</si>
  <si>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</si>
  <si>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</si>
  <si>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</si>
  <si>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</si>
  <si>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</si>
  <si>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</si>
  <si>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</si>
  <si>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</si>
  <si>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</si>
  <si>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</si>
  <si>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</si>
  <si>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</si>
  <si>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</si>
  <si>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</si>
  <si>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</si>
  <si>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</si>
  <si>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</si>
  <si>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</si>
  <si>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</si>
  <si>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</si>
  <si>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</si>
  <si>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</si>
  <si>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</si>
  <si>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</si>
  <si>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</si>
  <si>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</si>
  <si>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</si>
  <si>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</si>
  <si>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</si>
  <si>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</si>
  <si>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</si>
  <si>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</si>
  <si>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</si>
  <si>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</si>
  <si>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</si>
  <si>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</si>
  <si>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</si>
  <si>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</si>
  <si>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</si>
  <si>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</si>
  <si>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</si>
  <si>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</si>
  <si>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</si>
  <si>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</si>
  <si>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</si>
  <si>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</si>
  <si>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</si>
  <si>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</si>
  <si>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</si>
  <si>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</si>
  <si>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</si>
  <si>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</si>
  <si>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</si>
  <si>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</si>
  <si>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</si>
  <si>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</si>
  <si>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</si>
  <si>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</si>
  <si>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</si>
  <si>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</si>
  <si>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</si>
  <si>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</si>
  <si>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</si>
  <si>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</si>
  <si>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</si>
  <si>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</si>
  <si>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</si>
  <si>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</si>
  <si>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</si>
  <si>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</si>
  <si>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</si>
  <si>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</si>
  <si>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</si>
  <si>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</si>
  <si>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</si>
  <si>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</si>
  <si>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</si>
  <si>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</si>
  <si>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</si>
  <si>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</si>
  <si>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</si>
  <si>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</si>
  <si>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</si>
  <si>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</si>
  <si>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</si>
  <si>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</si>
  <si>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</si>
  <si>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</si>
  <si>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</si>
  <si>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</si>
  <si>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</si>
  <si>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</si>
  <si>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</si>
  <si>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</si>
  <si>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</si>
  <si>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</si>
  <si>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</si>
  <si>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</si>
  <si>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</si>
  <si>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</si>
  <si>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</si>
  <si>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</si>
  <si>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</si>
  <si>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</si>
  <si>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</si>
  <si>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</si>
  <si>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</si>
  <si>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</si>
  <si>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</si>
  <si>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</si>
  <si>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</si>
  <si>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</si>
  <si>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</si>
  <si>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</si>
  <si>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</si>
  <si>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</si>
  <si>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</si>
  <si>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</si>
  <si>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</si>
  <si>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</si>
  <si>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</si>
  <si>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</si>
  <si>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</si>
  <si>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</si>
  <si>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</si>
  <si>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</si>
  <si>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</si>
  <si>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</si>
  <si>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</si>
  <si>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</si>
  <si>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</si>
  <si>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</si>
  <si>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</si>
  <si>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</si>
  <si>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</si>
  <si>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</si>
  <si>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</si>
  <si>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</si>
  <si>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</si>
  <si>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</si>
  <si>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</si>
  <si>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</si>
  <si>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</si>
  <si>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</si>
  <si>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</si>
  <si>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</si>
  <si>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</si>
  <si>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</si>
  <si>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</si>
  <si>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</si>
  <si>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</si>
  <si>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</si>
  <si>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</si>
  <si>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</si>
  <si>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</si>
  <si>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</si>
  <si>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</si>
  <si>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</si>
  <si>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</si>
  <si>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</si>
  <si>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</si>
  <si>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</si>
  <si>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</si>
  <si>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</si>
  <si>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</si>
  <si>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</si>
  <si>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</si>
  <si>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</si>
  <si>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</si>
  <si>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</si>
  <si>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</si>
  <si>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</si>
  <si>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</si>
  <si>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</si>
  <si>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</si>
  <si>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</si>
  <si>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</si>
  <si>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</si>
  <si>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</si>
  <si>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</si>
  <si>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</si>
  <si>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</si>
  <si>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</si>
  <si>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</si>
  <si>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</si>
  <si>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</si>
  <si>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</si>
  <si>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</si>
  <si>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</si>
  <si>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</si>
  <si>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</si>
  <si>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</si>
  <si>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</si>
  <si>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</si>
  <si>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</si>
  <si>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</si>
  <si>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</si>
  <si>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</si>
  <si>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</si>
  <si>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</si>
  <si>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</si>
  <si>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</si>
  <si>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</si>
  <si>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</si>
  <si>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</si>
  <si>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</si>
  <si>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</si>
  <si>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</si>
  <si>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</si>
  <si>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</si>
  <si>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</si>
  <si>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</si>
  <si>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</si>
  <si>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</si>
  <si>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</si>
  <si>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</si>
  <si>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</si>
  <si>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</si>
  <si>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</si>
  <si>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</si>
  <si>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</si>
  <si>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</si>
  <si>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</si>
  <si>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</si>
  <si>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</si>
  <si>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</si>
  <si>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</si>
  <si>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</si>
  <si>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</si>
  <si>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</si>
  <si>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</si>
  <si>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</si>
  <si>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</si>
  <si>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</si>
  <si>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</si>
  <si>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</si>
  <si>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</si>
  <si>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</si>
  <si>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</si>
  <si>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</si>
  <si>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</si>
  <si>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</si>
  <si>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</si>
  <si>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</si>
  <si>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</si>
  <si>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</si>
  <si>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</si>
  <si>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</si>
  <si>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</si>
  <si>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</si>
  <si>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</si>
  <si>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</si>
  <si>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</si>
  <si>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</si>
  <si>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</si>
  <si>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</si>
  <si>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</si>
  <si>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</si>
  <si>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</si>
  <si>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</si>
  <si>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</si>
  <si>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</si>
  <si>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</si>
  <si>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</si>
  <si>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</si>
  <si>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</si>
  <si>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</si>
  <si>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</si>
  <si>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</si>
  <si>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</si>
  <si>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</si>
  <si>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</si>
  <si>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</si>
  <si>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</si>
  <si>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</si>
  <si>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</si>
  <si>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</si>
  <si>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</si>
  <si>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</si>
  <si>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</si>
  <si>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</si>
  <si>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</si>
  <si>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</si>
  <si>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</si>
  <si>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</si>
  <si>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</si>
  <si>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</si>
  <si>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</si>
  <si>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</si>
  <si>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</si>
  <si>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</si>
  <si>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</si>
  <si>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</si>
  <si>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</si>
  <si>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</si>
  <si>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</si>
  <si>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</si>
  <si>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</si>
  <si>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</si>
  <si>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</si>
  <si>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</si>
  <si>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</si>
  <si>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</si>
  <si>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</si>
  <si>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</si>
  <si>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</si>
  <si>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</si>
  <si>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</si>
  <si>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</si>
  <si>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</si>
  <si>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</si>
  <si>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</si>
  <si>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</si>
  <si>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</si>
  <si>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</si>
  <si>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</si>
  <si>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</si>
  <si>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</si>
  <si>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</si>
  <si>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</si>
  <si>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</si>
  <si>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</si>
  <si>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</si>
  <si>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</si>
  <si>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</si>
  <si>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</si>
  <si>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</si>
  <si>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</si>
  <si>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</si>
  <si>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</si>
  <si>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</si>
  <si>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</si>
  <si>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</si>
  <si>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</si>
  <si>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</si>
  <si>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</si>
  <si>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</si>
  <si>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</si>
  <si>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</si>
  <si>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</si>
  <si>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</si>
  <si>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</si>
  <si>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</si>
  <si>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</si>
  <si>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</si>
  <si>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</si>
  <si>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</si>
  <si>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</si>
  <si>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</si>
  <si>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</si>
  <si>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</si>
  <si>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</si>
  <si>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</si>
  <si>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</si>
  <si>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</si>
  <si>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</si>
  <si>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</si>
  <si>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</si>
  <si>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</si>
  <si>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</si>
  <si>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</si>
  <si>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</si>
  <si>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</si>
  <si>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</si>
  <si>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</si>
  <si>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</si>
  <si>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</si>
  <si>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</si>
  <si>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</si>
  <si>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</si>
  <si>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</si>
  <si>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</si>
  <si>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</si>
  <si>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</si>
  <si>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</si>
  <si>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</si>
  <si>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</si>
  <si>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</si>
  <si>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</si>
  <si>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</si>
  <si>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</si>
  <si>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</si>
  <si>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</si>
  <si>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</si>
  <si>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</si>
  <si>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</si>
  <si>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</si>
  <si>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</si>
  <si>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</si>
  <si>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</si>
  <si>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</si>
  <si>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</si>
  <si>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</si>
  <si>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</si>
  <si>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</si>
  <si>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</si>
  <si>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</si>
  <si>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</si>
  <si>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</si>
  <si>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</si>
  <si>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</si>
  <si>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</si>
  <si>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</si>
  <si>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</si>
  <si>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</si>
  <si>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</si>
  <si>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</si>
  <si>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</si>
  <si>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</si>
  <si>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</si>
  <si>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</si>
  <si>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</si>
  <si>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</si>
  <si>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</si>
  <si>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</si>
  <si>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</si>
  <si>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</si>
  <si>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</si>
  <si>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</si>
  <si>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</si>
  <si>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</si>
  <si>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</si>
  <si>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</si>
  <si>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</si>
  <si>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</si>
  <si>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</si>
  <si>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</si>
  <si>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</si>
  <si>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</si>
  <si>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</si>
  <si>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</si>
  <si>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</si>
  <si>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</si>
  <si>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</si>
  <si>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</si>
  <si>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</si>
  <si>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</si>
  <si>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</si>
  <si>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</si>
  <si>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</si>
  <si>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</si>
  <si>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</si>
  <si>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</si>
  <si>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</si>
  <si>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</si>
  <si>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</si>
  <si>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</si>
  <si>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</si>
  <si>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</si>
  <si>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</si>
  <si>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</si>
  <si>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</si>
  <si>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</si>
  <si>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</si>
  <si>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</si>
  <si>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</si>
  <si>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</si>
  <si>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</si>
  <si>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</si>
  <si>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</si>
  <si>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</si>
  <si>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</si>
  <si>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</si>
  <si>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</si>
  <si>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</si>
  <si>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</si>
  <si>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</si>
  <si>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</si>
  <si>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</si>
  <si>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</si>
  <si>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</si>
  <si>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</si>
  <si>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</si>
  <si>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</si>
  <si>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</si>
  <si>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</si>
  <si>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</si>
  <si>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</si>
  <si>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</si>
  <si>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</si>
  <si>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</si>
  <si>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</si>
  <si>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</si>
  <si>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</si>
  <si>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</si>
  <si>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</si>
  <si>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</si>
  <si>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</si>
  <si>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</si>
  <si>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</si>
  <si>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</si>
  <si>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</si>
  <si>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</si>
  <si>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</si>
  <si>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</si>
  <si>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</si>
  <si>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</si>
  <si>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</si>
  <si>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</si>
  <si>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</si>
  <si>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</si>
  <si>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</si>
  <si>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</si>
  <si>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</si>
  <si>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</si>
  <si>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</si>
  <si>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</si>
  <si>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</si>
  <si>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</si>
  <si>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</si>
  <si>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</si>
  <si>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</si>
  <si>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</si>
  <si>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</si>
  <si>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</si>
  <si>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</si>
  <si>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</si>
  <si>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</si>
  <si>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</si>
  <si>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</si>
  <si>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</si>
  <si>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</si>
  <si>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</si>
  <si>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</si>
  <si>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</si>
  <si>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</si>
  <si>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</si>
  <si>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</si>
  <si>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</si>
  <si>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</si>
  <si>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</si>
  <si>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</si>
  <si>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</si>
  <si>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</si>
  <si>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</si>
  <si>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</si>
  <si>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</si>
  <si>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</si>
  <si>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</si>
  <si>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</si>
  <si>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</si>
  <si>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</si>
  <si>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</si>
  <si>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</si>
  <si>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</si>
  <si>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</si>
  <si>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</si>
  <si>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</si>
  <si>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</si>
  <si>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</si>
  <si>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</si>
  <si>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</si>
  <si>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</si>
  <si>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</si>
  <si>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</si>
  <si>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</si>
  <si>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</si>
  <si>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</si>
  <si>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</si>
  <si>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</si>
  <si>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</si>
  <si>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</si>
  <si>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</si>
  <si>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</si>
  <si>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</si>
  <si>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</si>
  <si>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</si>
  <si>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</si>
  <si>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</si>
  <si>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</si>
  <si>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</si>
  <si>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</si>
  <si>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</si>
  <si>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</si>
  <si>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</si>
  <si>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</si>
  <si>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</si>
  <si>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</si>
  <si>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</si>
  <si>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</si>
  <si>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</si>
  <si>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</si>
  <si>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</si>
  <si>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</si>
  <si>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</si>
  <si>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</si>
  <si>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</si>
  <si>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</si>
  <si>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</si>
  <si>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</si>
  <si>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</si>
  <si>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</si>
  <si>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</si>
  <si>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</si>
  <si>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</si>
  <si>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</si>
  <si>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</si>
  <si>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</si>
  <si>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</si>
  <si>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</si>
  <si>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</si>
  <si>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</si>
  <si>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</si>
  <si>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</si>
  <si>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</si>
  <si>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</si>
  <si>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</si>
  <si>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</si>
  <si>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</si>
  <si>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</si>
  <si>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</si>
  <si>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</si>
  <si>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</si>
  <si>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</si>
  <si>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</si>
  <si>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</si>
  <si>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</si>
  <si>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</si>
  <si>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</si>
  <si>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</si>
  <si>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</si>
  <si>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</si>
  <si>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</si>
  <si>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</si>
  <si>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</si>
  <si>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</si>
  <si>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</si>
  <si>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</si>
  <si>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</si>
  <si>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</si>
  <si>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</si>
  <si>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</si>
  <si>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</si>
  <si>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</si>
  <si>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</si>
  <si>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</si>
  <si>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</si>
  <si>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</si>
  <si>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</si>
  <si>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</si>
  <si>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</si>
  <si>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</si>
  <si>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</si>
  <si>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</si>
  <si>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</si>
  <si>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</si>
  <si>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</si>
  <si>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</si>
  <si>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</si>
  <si>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</si>
  <si>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</si>
  <si>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</si>
  <si>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</si>
  <si>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</si>
  <si>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</si>
  <si>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</si>
  <si>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</si>
  <si>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</si>
  <si>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</si>
  <si>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</si>
  <si>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</si>
  <si>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</si>
  <si>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</si>
  <si>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</si>
  <si>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</si>
  <si>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</si>
  <si>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</si>
  <si>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</si>
  <si>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</si>
  <si>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</si>
  <si>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</si>
  <si>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</si>
  <si>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</si>
  <si>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</si>
  <si>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</si>
  <si>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</si>
  <si>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</si>
  <si>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</si>
  <si>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</si>
  <si>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</si>
  <si>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</si>
  <si>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</si>
  <si>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</si>
  <si>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</si>
  <si>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</si>
  <si>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</si>
  <si>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</si>
  <si>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</si>
  <si>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</si>
  <si>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</si>
  <si>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</si>
  <si>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</si>
  <si>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</si>
  <si>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</si>
  <si>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</si>
  <si>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</si>
  <si>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</si>
  <si>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</si>
  <si>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</si>
  <si>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</si>
  <si>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</si>
  <si>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</si>
  <si>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</si>
  <si>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</si>
  <si>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</si>
  <si>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</si>
  <si>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</si>
  <si>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</si>
  <si>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</si>
  <si>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</si>
  <si>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</si>
  <si>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</si>
  <si>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</si>
  <si>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</si>
  <si>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</si>
  <si>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</si>
  <si>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</si>
  <si>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</si>
  <si>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</si>
  <si>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</si>
  <si>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</si>
  <si>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</si>
  <si>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</si>
  <si>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</si>
  <si>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</si>
  <si>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</si>
  <si>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</si>
  <si>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</si>
  <si>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</si>
  <si>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</si>
  <si>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</si>
  <si>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</si>
  <si>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</si>
  <si>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</si>
  <si>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</si>
  <si>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</si>
  <si>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</si>
  <si>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</si>
  <si>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</si>
  <si>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</si>
  <si>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</si>
  <si>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</si>
  <si>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</si>
  <si>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</si>
  <si>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</si>
  <si>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</si>
  <si>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</si>
  <si>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</si>
  <si>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</si>
  <si>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</si>
  <si>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</si>
  <si>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</si>
  <si>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</si>
  <si>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</si>
  <si>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</si>
  <si>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</si>
  <si>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</si>
  <si>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</si>
  <si>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</si>
  <si>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</si>
  <si>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</si>
  <si>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</si>
  <si>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</si>
  <si>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</si>
  <si>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</si>
  <si>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</si>
  <si>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</si>
  <si>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</si>
  <si>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</si>
  <si>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</si>
  <si>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</si>
  <si>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</si>
  <si>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</si>
  <si>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</si>
  <si>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</si>
  <si>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</si>
  <si>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</si>
  <si>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</si>
  <si>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</si>
  <si>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</si>
  <si>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</si>
  <si>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</si>
  <si>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</si>
  <si>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</si>
  <si>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</si>
  <si>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</si>
  <si>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</si>
  <si>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</si>
  <si>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</si>
  <si>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</si>
  <si>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</si>
  <si>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</si>
  <si>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</si>
  <si>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</si>
  <si>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</si>
  <si>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</si>
  <si>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</si>
  <si>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</si>
  <si>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</si>
  <si>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</si>
  <si>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</si>
  <si>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</si>
  <si>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</si>
  <si>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</si>
  <si>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</si>
  <si>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</si>
  <si>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</si>
  <si>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</si>
  <si>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</si>
  <si>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</si>
  <si>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</si>
  <si>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</si>
  <si>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</si>
  <si>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</si>
  <si>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</si>
  <si>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</si>
  <si>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</si>
  <si>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</si>
  <si>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</si>
  <si>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</si>
  <si>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</si>
  <si>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</si>
  <si>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</si>
  <si>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</si>
  <si>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</si>
  <si>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</si>
  <si>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</si>
  <si>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</si>
  <si>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</si>
  <si>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</si>
  <si>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</si>
  <si>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</si>
  <si>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</si>
  <si>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</si>
  <si>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</si>
  <si>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</si>
  <si>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</si>
  <si>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</si>
  <si>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</si>
  <si>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</si>
  <si>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</si>
  <si>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</si>
  <si>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</si>
  <si>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</si>
  <si>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</si>
  <si>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</si>
  <si>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</si>
  <si>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</si>
  <si>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</si>
  <si>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</si>
  <si>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</si>
  <si>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</si>
  <si>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</si>
  <si>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</si>
  <si>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</si>
  <si>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</si>
  <si>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</si>
  <si>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</si>
  <si>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</si>
  <si>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</si>
  <si>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</si>
  <si>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</si>
  <si>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</si>
  <si>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</si>
  <si>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</si>
  <si>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</si>
  <si>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</si>
  <si>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</si>
  <si>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</si>
  <si>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</si>
  <si>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</si>
  <si>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</si>
  <si>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</si>
  <si>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</si>
  <si>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</si>
  <si>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</si>
  <si>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</si>
  <si>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</si>
  <si>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</si>
  <si>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</si>
  <si>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</si>
  <si>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</si>
  <si>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</si>
  <si>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</si>
  <si>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</si>
  <si>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</si>
  <si>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</si>
  <si>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</si>
  <si>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</si>
  <si>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</si>
  <si>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</si>
  <si>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</si>
  <si>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</si>
  <si>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</si>
  <si>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</si>
  <si>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</si>
  <si>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</si>
  <si>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</si>
  <si>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</si>
  <si>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</si>
  <si>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</si>
  <si>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</si>
  <si>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</si>
  <si>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</si>
  <si>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</si>
  <si>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</si>
  <si>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</si>
  <si>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</si>
  <si>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</si>
  <si>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</si>
  <si>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</si>
  <si>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</si>
  <si>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</si>
  <si>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</si>
  <si>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</si>
  <si>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</si>
  <si>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</si>
  <si>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</si>
  <si>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</si>
  <si>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</si>
  <si>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</si>
  <si>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</si>
  <si>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</si>
  <si>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</si>
  <si>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</si>
  <si>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</si>
  <si>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</si>
  <si>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</si>
  <si>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</si>
  <si>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</si>
  <si>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</si>
  <si>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</si>
  <si>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</si>
  <si>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</si>
  <si>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</si>
  <si>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</si>
  <si>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</si>
  <si>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</si>
  <si>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</si>
  <si>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</si>
  <si>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</si>
  <si>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</si>
  <si>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</si>
  <si>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</si>
  <si>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</si>
  <si>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</si>
  <si>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</si>
  <si>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</si>
  <si>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</si>
  <si>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</si>
  <si>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</si>
  <si>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</si>
  <si>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</si>
  <si>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</si>
  <si>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</si>
  <si>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</si>
  <si>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</si>
  <si>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</si>
  <si>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</si>
  <si>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</si>
  <si>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</si>
  <si>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</si>
  <si>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</si>
  <si>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</si>
  <si>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</si>
  <si>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</si>
  <si>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</si>
  <si>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</si>
  <si>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</si>
  <si>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</si>
  <si>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</si>
  <si>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</si>
  <si>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</si>
  <si>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</si>
  <si>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</si>
  <si>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</si>
  <si>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</si>
  <si>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</si>
  <si>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</si>
  <si>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</si>
  <si>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</si>
  <si>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</si>
  <si>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</si>
  <si>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</si>
  <si>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</si>
  <si>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</si>
  <si>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</si>
  <si>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</si>
  <si>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</si>
  <si>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</si>
  <si>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</si>
  <si>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</si>
  <si>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</si>
  <si>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</si>
  <si>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</si>
  <si>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</si>
  <si>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</si>
  <si>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</si>
  <si>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</si>
  <si>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</si>
  <si>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</si>
  <si>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</si>
  <si>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</si>
  <si>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</si>
  <si>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</si>
  <si>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</si>
  <si>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</si>
  <si>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</si>
  <si>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</si>
  <si>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</si>
  <si>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</si>
  <si>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</si>
  <si>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</si>
  <si>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</si>
  <si>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</si>
  <si>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</si>
  <si>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</si>
  <si>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</si>
  <si>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</si>
  <si>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</si>
  <si>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</si>
  <si>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</si>
  <si>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</si>
  <si>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</si>
  <si>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</si>
  <si>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</si>
  <si>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</si>
  <si>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</si>
  <si>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</si>
  <si>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</si>
  <si>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</si>
  <si>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</si>
  <si>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</si>
  <si>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</si>
  <si>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</si>
  <si>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</si>
  <si>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</si>
  <si>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</si>
  <si>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</si>
  <si>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</si>
  <si>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</si>
  <si>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</si>
  <si>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</si>
  <si>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</si>
  <si>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</si>
  <si>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</si>
  <si>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</si>
  <si>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</si>
  <si>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</si>
  <si>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</si>
  <si>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</si>
  <si>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</si>
  <si>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</si>
  <si>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</si>
  <si>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</si>
  <si>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</si>
  <si>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</si>
  <si>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</si>
  <si>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</si>
  <si>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</si>
  <si>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</si>
  <si>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</si>
  <si>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</si>
  <si>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</si>
  <si>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</si>
  <si>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</si>
  <si>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</si>
  <si>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</si>
  <si>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</si>
  <si>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</si>
  <si>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</si>
  <si>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</si>
  <si>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</si>
  <si>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</si>
  <si>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</si>
  <si>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</si>
  <si>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</si>
  <si>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</si>
  <si>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</si>
  <si>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</si>
  <si>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</si>
  <si>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</si>
  <si>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</si>
  <si>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</si>
  <si>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</si>
  <si>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</si>
  <si>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</si>
  <si>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</si>
  <si>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</si>
  <si>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</si>
  <si>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</si>
  <si>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</si>
  <si>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</si>
  <si>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</si>
  <si>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</si>
  <si>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</si>
  <si>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</si>
  <si>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</si>
  <si>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</si>
  <si>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</si>
  <si>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</si>
  <si>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</si>
  <si>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</si>
  <si>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</si>
  <si>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</si>
  <si>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</si>
  <si>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</si>
  <si>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</si>
  <si>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</si>
  <si>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</si>
  <si>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</si>
  <si>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</si>
  <si>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</si>
  <si>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</si>
  <si>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</si>
  <si>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</si>
  <si>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</si>
  <si>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</si>
  <si>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</si>
  <si>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</si>
  <si>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</si>
  <si>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</si>
  <si>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</si>
  <si>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</si>
  <si>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</si>
  <si>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</si>
  <si>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</si>
  <si>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</si>
  <si>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</si>
  <si>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</si>
  <si>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</si>
  <si>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</si>
  <si>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</si>
  <si>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</si>
  <si>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</si>
  <si>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</si>
  <si>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</si>
  <si>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</si>
  <si>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</si>
  <si>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</si>
  <si>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</si>
  <si>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</si>
  <si>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</si>
  <si>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</si>
  <si>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</si>
  <si>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</si>
  <si>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</si>
  <si>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</si>
  <si>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</si>
  <si>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</si>
  <si>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</si>
  <si>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</si>
  <si>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</si>
  <si>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</si>
  <si>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</si>
  <si>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</si>
  <si>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</si>
  <si>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</si>
  <si>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</si>
  <si>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</si>
  <si>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</si>
  <si>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</si>
  <si>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</si>
  <si>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</si>
  <si>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</si>
  <si>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</si>
  <si>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</si>
  <si>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</si>
  <si>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</si>
  <si>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</si>
  <si>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</si>
  <si>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</si>
  <si>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</si>
  <si>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</si>
  <si>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</si>
  <si>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</si>
  <si>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</si>
  <si>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</si>
  <si>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</si>
  <si>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</si>
  <si>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</si>
  <si>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</si>
  <si>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</si>
  <si>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</si>
  <si>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</si>
  <si>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</si>
  <si>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</si>
  <si>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</si>
  <si>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</si>
  <si>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</si>
  <si>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</si>
  <si>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</si>
  <si>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</si>
  <si>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</si>
  <si>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</si>
  <si>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</si>
  <si>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</si>
  <si>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</si>
  <si>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</si>
  <si>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</si>
  <si>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</si>
  <si>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</si>
  <si>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</si>
  <si>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</si>
  <si>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</si>
  <si>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</si>
  <si>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</si>
  <si>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</si>
  <si>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</si>
  <si>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</si>
  <si>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</si>
  <si>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</si>
  <si>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</si>
  <si>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</si>
  <si>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</si>
  <si>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</si>
  <si>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</si>
  <si>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</si>
  <si>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</si>
  <si>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</si>
  <si>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</si>
  <si>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</si>
  <si>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</si>
  <si>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</si>
  <si>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</si>
  <si>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</si>
  <si>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</si>
  <si>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</si>
  <si>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</si>
  <si>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</si>
  <si>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</si>
  <si>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</si>
  <si>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</si>
  <si>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</si>
  <si>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</si>
  <si>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</si>
  <si>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</si>
  <si>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</si>
  <si>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</si>
  <si>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</si>
  <si>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</si>
  <si>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</si>
  <si>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</si>
  <si>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</si>
  <si>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</si>
  <si>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</si>
  <si>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</si>
  <si>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</si>
  <si>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</si>
  <si>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</si>
  <si>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</si>
  <si>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</si>
  <si>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</si>
  <si>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</si>
  <si>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</si>
  <si>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</si>
  <si>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</si>
  <si>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</si>
  <si>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</si>
  <si>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</si>
  <si>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</si>
  <si>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</si>
  <si>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</si>
  <si>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</si>
  <si>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</si>
  <si>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</si>
  <si>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</si>
  <si>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</si>
  <si>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</si>
  <si>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</si>
  <si>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</si>
  <si>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</si>
  <si>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</si>
  <si>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</si>
  <si>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</si>
  <si>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</si>
  <si>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</si>
  <si>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</si>
  <si>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</si>
  <si>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</si>
  <si>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</si>
  <si>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</si>
  <si>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</si>
  <si>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</si>
  <si>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</si>
  <si>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</si>
  <si>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</si>
  <si>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</si>
  <si>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</si>
  <si>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</si>
  <si>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</si>
  <si>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</si>
  <si>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</si>
  <si>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</si>
  <si>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</si>
  <si>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</si>
  <si>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</si>
  <si>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</si>
  <si>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</si>
  <si>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</si>
  <si>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</si>
  <si>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</si>
  <si>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</si>
  <si>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</si>
  <si>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</si>
  <si>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</si>
  <si>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</si>
  <si>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</si>
  <si>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</si>
  <si>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</si>
  <si>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</si>
  <si>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</si>
  <si>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</si>
  <si>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</si>
  <si>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</si>
  <si>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</si>
  <si>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</si>
  <si>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</si>
  <si>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</si>
  <si>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</si>
  <si>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</si>
  <si>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</si>
  <si>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</si>
  <si>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</si>
  <si>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</si>
  <si>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</si>
  <si>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</si>
  <si>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</si>
  <si>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</si>
  <si>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</si>
  <si>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</si>
  <si>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</si>
  <si>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</si>
  <si>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</si>
  <si>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</si>
  <si>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</si>
  <si>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</si>
  <si>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</si>
  <si>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</si>
  <si>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</si>
  <si>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</si>
  <si>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</si>
  <si>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</si>
  <si>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</si>
  <si>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</si>
  <si>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</si>
  <si>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</si>
  <si>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</si>
  <si>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</si>
  <si>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</si>
  <si>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</si>
  <si>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</si>
  <si>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</si>
  <si>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</si>
  <si>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</si>
  <si>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</si>
  <si>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</si>
  <si>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</si>
  <si>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</si>
  <si>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</si>
  <si>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</si>
  <si>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</si>
  <si>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</si>
  <si>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</si>
  <si>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</si>
  <si>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</si>
  <si>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</si>
  <si>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</si>
  <si>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</si>
  <si>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</si>
  <si>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</si>
  <si>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</si>
  <si>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</si>
  <si>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</si>
  <si>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</si>
  <si>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</si>
  <si>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</si>
  <si>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</si>
  <si>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</si>
  <si>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</si>
  <si>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</si>
  <si>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</si>
  <si>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</si>
  <si>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</si>
  <si>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</si>
  <si>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</si>
  <si>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</si>
  <si>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</si>
  <si>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</si>
  <si>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</si>
  <si>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</si>
  <si>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</si>
  <si>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</si>
  <si>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</si>
  <si>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</si>
  <si>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</si>
  <si>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</si>
  <si>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</si>
  <si>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</si>
  <si>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</si>
  <si>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</si>
  <si>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</si>
  <si>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</si>
  <si>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</si>
  <si>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</si>
  <si>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</si>
  <si>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</si>
  <si>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</si>
  <si>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</si>
  <si>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</si>
  <si>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</si>
  <si>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</si>
  <si>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</si>
  <si>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</si>
  <si>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</si>
  <si>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</si>
  <si>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</si>
  <si>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</si>
  <si>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</si>
  <si>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</si>
  <si>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</si>
  <si>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</si>
  <si>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</si>
  <si>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</si>
  <si>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</si>
  <si>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</si>
  <si>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</si>
  <si>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</si>
  <si>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</si>
  <si>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</si>
  <si>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</si>
  <si>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</si>
  <si>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</si>
  <si>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</si>
  <si>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</si>
  <si>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</si>
  <si>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</si>
  <si>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</si>
  <si>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</si>
  <si>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</si>
  <si>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</si>
  <si>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</si>
  <si>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</si>
  <si>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</si>
  <si>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</si>
  <si>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</si>
  <si>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</si>
  <si>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</si>
  <si>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</si>
  <si>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</si>
  <si>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</si>
  <si>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</si>
  <si>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</si>
  <si>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</si>
  <si>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</si>
  <si>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</si>
  <si>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</si>
  <si>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</si>
  <si>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</si>
  <si>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</si>
  <si>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</si>
  <si>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</si>
  <si>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</si>
  <si>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</si>
  <si>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</si>
  <si>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</si>
  <si>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</si>
  <si>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</si>
  <si>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</si>
  <si>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</si>
  <si>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</si>
  <si>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</si>
  <si>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</si>
  <si>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</si>
  <si>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</si>
  <si>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</si>
  <si>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</si>
  <si>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</si>
  <si>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</si>
  <si>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</si>
  <si>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</si>
  <si>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</si>
  <si>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</si>
  <si>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</si>
  <si>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</si>
  <si>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</si>
  <si>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</si>
  <si>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</si>
  <si>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</si>
  <si>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</si>
  <si>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</si>
  <si>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</si>
  <si>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</si>
  <si>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</si>
  <si>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</si>
  <si>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</si>
  <si>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</si>
  <si>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</si>
  <si>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</si>
  <si>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</si>
  <si>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</si>
  <si>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</si>
  <si>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</si>
  <si>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</si>
  <si>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</si>
  <si>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</si>
  <si>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</si>
  <si>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</si>
  <si>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</si>
  <si>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</si>
  <si>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</si>
  <si>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</si>
  <si>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</si>
  <si>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</si>
  <si>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</si>
  <si>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</si>
  <si>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</si>
  <si>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</si>
  <si>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</si>
  <si>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</si>
  <si>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</si>
  <si>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</si>
  <si>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</si>
  <si>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</si>
  <si>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</si>
  <si>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</si>
  <si>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</si>
  <si>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</si>
  <si>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</si>
  <si>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</si>
  <si>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</si>
  <si>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</si>
  <si>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</si>
  <si>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</si>
  <si>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</si>
  <si>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</si>
  <si>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</si>
  <si>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</si>
  <si>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</si>
  <si>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</si>
  <si>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</si>
  <si>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</si>
  <si>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</si>
  <si>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</si>
  <si>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</si>
  <si>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</si>
  <si>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</si>
  <si>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</si>
  <si>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</si>
  <si>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</si>
  <si>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</si>
  <si>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</si>
  <si>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</si>
  <si>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</si>
  <si>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</si>
  <si>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</si>
  <si>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</si>
  <si>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</si>
  <si>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</si>
  <si>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</si>
  <si>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</si>
  <si>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</si>
  <si>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</si>
  <si>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</si>
  <si>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</si>
  <si>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</si>
  <si>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</si>
  <si>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</si>
  <si>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</si>
  <si>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</si>
  <si>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</si>
  <si>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</si>
  <si>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</si>
  <si>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</si>
  <si>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</si>
  <si>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</si>
  <si>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</si>
  <si>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</si>
  <si>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</si>
  <si>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</si>
  <si>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</si>
  <si>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</si>
  <si>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</si>
  <si>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</si>
  <si>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</si>
  <si>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</si>
  <si>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</si>
  <si>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</si>
  <si>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</si>
  <si>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</si>
  <si>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</si>
  <si>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</si>
  <si>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</si>
  <si>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</si>
  <si>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</si>
  <si>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</si>
  <si>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</si>
  <si>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</si>
  <si>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</si>
  <si>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</si>
  <si>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</si>
  <si>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</si>
  <si>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</si>
  <si>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</si>
  <si>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</si>
  <si>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</si>
  <si>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</si>
  <si>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</si>
  <si>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</si>
  <si>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</si>
  <si>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</si>
  <si>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</si>
  <si>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</si>
  <si>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</si>
  <si>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</si>
  <si>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</si>
  <si>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</si>
  <si>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</si>
  <si>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</si>
  <si>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</si>
  <si>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</si>
  <si>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</si>
  <si>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</si>
  <si>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</si>
  <si>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</si>
  <si>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</si>
  <si>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</si>
  <si>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</si>
  <si>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</si>
  <si>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</si>
  <si>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</si>
  <si>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</si>
  <si>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</si>
  <si>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</si>
  <si>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</si>
  <si>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</si>
  <si>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</si>
  <si>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</si>
  <si>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</si>
  <si>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</si>
  <si>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</si>
  <si>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</si>
  <si>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</si>
  <si>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</si>
  <si>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</si>
  <si>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</si>
  <si>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</si>
  <si>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</si>
  <si>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</si>
  <si>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</si>
  <si>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</si>
  <si>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</si>
  <si>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</si>
  <si>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</si>
  <si>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</si>
  <si>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</si>
  <si>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</si>
  <si>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</si>
  <si>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</si>
  <si>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</si>
  <si>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</si>
  <si>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</si>
  <si>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</si>
  <si>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</si>
  <si>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</si>
  <si>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</si>
  <si>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</si>
  <si>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</si>
  <si>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</si>
  <si>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</si>
  <si>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</si>
  <si>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</si>
  <si>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</si>
  <si>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</si>
  <si>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</si>
  <si>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</si>
  <si>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</si>
  <si>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</si>
  <si>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</si>
  <si>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</si>
  <si>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</si>
  <si>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</si>
  <si>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</si>
  <si>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</si>
  <si>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</si>
  <si>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</si>
  <si>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</si>
  <si>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</si>
  <si>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</si>
  <si>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</si>
  <si>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</si>
  <si>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</si>
  <si>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</si>
  <si>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</si>
  <si>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</si>
  <si>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</si>
  <si>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</si>
  <si>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</si>
  <si>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</si>
  <si>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</si>
  <si>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</si>
  <si>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</si>
  <si>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</si>
  <si>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</si>
  <si>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</si>
  <si>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</si>
  <si>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</si>
  <si>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</si>
  <si>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</si>
  <si>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</si>
  <si>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</si>
  <si>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</si>
  <si>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</si>
  <si>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</si>
  <si>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</si>
  <si>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</si>
  <si>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</si>
  <si>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</si>
  <si>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</si>
  <si>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</si>
  <si>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</si>
  <si>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</si>
  <si>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</si>
  <si>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</si>
  <si>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</si>
  <si>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</si>
  <si>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</si>
  <si>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</si>
  <si>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</si>
  <si>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</si>
  <si>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</si>
  <si>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</si>
  <si>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</si>
  <si>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</si>
  <si>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</si>
  <si>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</si>
  <si>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</si>
  <si>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</si>
  <si>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</si>
  <si>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</si>
  <si>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</si>
  <si>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</si>
  <si>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</si>
  <si>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</si>
  <si>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</si>
  <si>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</si>
  <si>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</si>
  <si>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</si>
  <si>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</si>
  <si>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</si>
  <si>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</si>
  <si>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</si>
  <si>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</si>
  <si>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</si>
  <si>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</si>
  <si>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</si>
  <si>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</si>
  <si>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</si>
  <si>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</si>
  <si>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</si>
  <si>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</si>
  <si>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</si>
  <si>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</si>
  <si>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</si>
  <si>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</si>
  <si>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</si>
  <si>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</si>
  <si>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</si>
  <si>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</si>
  <si>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</si>
  <si>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</si>
  <si>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</si>
  <si>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</si>
  <si>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</si>
  <si>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</si>
  <si>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</si>
  <si>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</si>
  <si>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</si>
  <si>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</si>
  <si>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</si>
  <si>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</si>
  <si>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</si>
  <si>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</si>
  <si>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</si>
  <si>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</si>
  <si>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</si>
  <si>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</si>
  <si>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</si>
  <si>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</si>
  <si>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</si>
  <si>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</si>
  <si>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</si>
  <si>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</si>
  <si>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</si>
  <si>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</si>
  <si>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</si>
  <si>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</si>
  <si>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</si>
  <si>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</si>
  <si>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</si>
  <si>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</si>
  <si>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</si>
  <si>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</si>
  <si>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</si>
  <si>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</si>
  <si>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</si>
  <si>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</si>
  <si>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</si>
  <si>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</si>
  <si>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</si>
  <si>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</si>
  <si>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</si>
  <si>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</si>
  <si>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</si>
  <si>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</si>
  <si>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</si>
  <si>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</si>
  <si>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</si>
  <si>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</si>
  <si>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</si>
  <si>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</si>
  <si>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</si>
  <si>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</si>
  <si>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</si>
  <si>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</si>
  <si>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</si>
  <si>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</si>
  <si>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</si>
  <si>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</si>
  <si>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</si>
  <si>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</si>
  <si>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</si>
  <si>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</si>
  <si>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</si>
  <si>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</si>
  <si>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</si>
  <si>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</si>
  <si>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</si>
  <si>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</si>
  <si>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</si>
  <si>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</si>
  <si>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</si>
  <si>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</si>
  <si>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</si>
  <si>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</si>
  <si>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</si>
  <si>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</si>
  <si>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</si>
  <si>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</si>
  <si>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</si>
  <si>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</si>
  <si>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</si>
  <si>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</si>
  <si>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</si>
  <si>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</si>
  <si>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</si>
  <si>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</si>
  <si>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</si>
  <si>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</si>
  <si>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</si>
  <si>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</si>
  <si>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</si>
  <si>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</si>
  <si>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</si>
  <si>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</si>
  <si>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</si>
  <si>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</si>
  <si>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</si>
  <si>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</si>
  <si>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</si>
  <si>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</si>
  <si>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</si>
  <si>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</si>
  <si>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</si>
  <si>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</si>
  <si>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</si>
  <si>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</si>
  <si>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</si>
  <si>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</si>
  <si>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</si>
  <si>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</si>
  <si>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</si>
  <si>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</si>
  <si>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</si>
  <si>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</si>
  <si>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</si>
  <si>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</si>
  <si>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</si>
  <si>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</si>
  <si>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</si>
  <si>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</si>
  <si>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</si>
  <si>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</si>
  <si>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</si>
  <si>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</si>
  <si>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</si>
  <si>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</si>
  <si>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</si>
  <si>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</si>
  <si>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</si>
  <si>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</si>
  <si>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</si>
  <si>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</si>
  <si>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</si>
  <si>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</si>
  <si>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</si>
  <si>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</si>
  <si>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</si>
  <si>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</si>
  <si>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</si>
  <si>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</si>
  <si>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</si>
  <si>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</si>
  <si>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</si>
  <si>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</si>
  <si>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</si>
  <si>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</si>
  <si>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</si>
  <si>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</si>
  <si>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</si>
  <si>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</si>
  <si>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</si>
  <si>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</si>
  <si>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</si>
  <si>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</si>
  <si>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</si>
  <si>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</si>
  <si>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</si>
  <si>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</si>
  <si>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</si>
  <si>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</si>
  <si>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</si>
  <si>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</si>
  <si>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</si>
  <si>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</si>
  <si>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</si>
  <si>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</si>
  <si>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</si>
  <si>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</si>
  <si>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</si>
  <si>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</si>
  <si>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</si>
  <si>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</si>
  <si>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</si>
  <si>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</si>
  <si>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</si>
  <si>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</si>
  <si>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</si>
  <si>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</si>
  <si>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</si>
  <si>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</si>
  <si>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</si>
  <si>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</si>
  <si>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</si>
  <si>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</si>
  <si>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</si>
  <si>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</si>
  <si>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</si>
  <si>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</si>
  <si>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</si>
  <si>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</si>
  <si>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</si>
  <si>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</si>
  <si>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</si>
  <si>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</si>
  <si>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</si>
  <si>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</si>
  <si>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</si>
  <si>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</si>
  <si>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</si>
  <si>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</si>
  <si>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</si>
  <si>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</si>
  <si>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</si>
  <si>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</si>
  <si>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</si>
  <si>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</si>
  <si>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</si>
  <si>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</si>
  <si>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</si>
  <si>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</si>
  <si>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</si>
  <si>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</si>
  <si>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</si>
  <si>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</si>
  <si>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</si>
  <si>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</si>
  <si>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</si>
  <si>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</si>
  <si>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</si>
  <si>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</si>
  <si>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</si>
  <si>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</si>
  <si>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</si>
  <si>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</si>
  <si>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</si>
  <si>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</si>
  <si>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</si>
  <si>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</si>
  <si>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</si>
  <si>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</si>
  <si>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</si>
  <si>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</si>
  <si>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</si>
  <si>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</si>
  <si>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</si>
  <si>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</si>
  <si>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</si>
  <si>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</si>
  <si>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</si>
  <si>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</si>
  <si>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</si>
  <si>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</si>
  <si>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</si>
  <si>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</si>
  <si>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</si>
  <si>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</si>
  <si>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</si>
  <si>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</si>
  <si>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</si>
  <si>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</si>
  <si>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</si>
  <si>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</si>
  <si>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</si>
  <si>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</si>
  <si>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</si>
  <si>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</si>
  <si>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</si>
  <si>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</si>
  <si>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</si>
  <si>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</si>
  <si>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</si>
  <si>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</si>
  <si>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</si>
  <si>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</si>
  <si>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</si>
  <si>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</si>
  <si>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</si>
  <si>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</si>
  <si>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</si>
  <si>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</si>
  <si>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</si>
  <si>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</si>
  <si>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</si>
  <si>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</si>
  <si>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</si>
  <si>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</si>
  <si>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</si>
  <si>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</si>
  <si>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</si>
  <si>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</si>
  <si>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</si>
  <si>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</si>
  <si>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</si>
  <si>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</si>
  <si>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</si>
  <si>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</si>
  <si>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</si>
  <si>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</si>
  <si>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</si>
  <si>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</si>
  <si>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</si>
  <si>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</si>
  <si>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</si>
  <si>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</si>
  <si>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</si>
  <si>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</si>
  <si>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</si>
  <si>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</si>
  <si>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</si>
  <si>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</si>
  <si>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</si>
  <si>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</si>
  <si>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</si>
  <si>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</si>
  <si>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</si>
  <si>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</si>
  <si>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</si>
  <si>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</si>
  <si>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</si>
  <si>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</si>
  <si>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</si>
  <si>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</si>
  <si>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</si>
  <si>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</si>
  <si>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</si>
  <si>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</si>
  <si>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</si>
  <si>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</si>
  <si>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</si>
  <si>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</si>
  <si>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</si>
  <si>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</si>
  <si>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</si>
  <si>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</si>
  <si>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</si>
  <si>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</si>
  <si>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</si>
  <si>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</si>
  <si>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</si>
  <si>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</si>
  <si>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</si>
  <si>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</si>
  <si>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</si>
  <si>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</si>
  <si>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</si>
  <si>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</si>
  <si>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</si>
  <si>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</si>
  <si>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</si>
  <si>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</si>
  <si>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</si>
  <si>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</si>
  <si>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</si>
  <si>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</si>
  <si>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</si>
  <si>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</si>
  <si>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</si>
  <si>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</si>
  <si>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</si>
  <si>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</si>
  <si>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</si>
  <si>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</si>
  <si>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</si>
  <si>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</si>
  <si>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</si>
  <si>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</si>
  <si>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</si>
  <si>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</si>
  <si>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</si>
  <si>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</si>
  <si>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</si>
  <si>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</si>
  <si>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</si>
  <si>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</si>
  <si>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</si>
  <si>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</si>
  <si>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</si>
  <si>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</si>
  <si>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</si>
  <si>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</si>
  <si>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</si>
  <si>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</si>
  <si>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</si>
  <si>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</si>
  <si>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</si>
  <si>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</si>
  <si>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</si>
  <si>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</si>
  <si>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</si>
  <si>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</si>
  <si>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</si>
  <si>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</si>
  <si>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</si>
  <si>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</si>
  <si>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</si>
  <si>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</si>
  <si>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</si>
  <si>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</si>
  <si>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</si>
  <si>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</si>
  <si>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</si>
  <si>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</si>
  <si>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</si>
  <si>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</si>
  <si>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</si>
  <si>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</si>
  <si>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</si>
  <si>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</si>
  <si>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</si>
  <si>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</si>
  <si>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</si>
  <si>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</si>
  <si>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</si>
  <si>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</si>
  <si>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</si>
  <si>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</si>
  <si>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</si>
  <si>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</si>
  <si>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</si>
  <si>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</si>
  <si>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</si>
  <si>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</si>
  <si>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</si>
  <si>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</si>
  <si>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</si>
  <si>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</si>
  <si>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</si>
  <si>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</si>
  <si>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</si>
  <si>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</si>
  <si>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</si>
  <si>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</si>
  <si>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</si>
  <si>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</si>
  <si>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</si>
  <si>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</si>
  <si>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</si>
  <si>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</si>
  <si>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</si>
  <si>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</si>
  <si>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</si>
  <si>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</si>
  <si>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</si>
  <si>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</si>
  <si>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</si>
  <si>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</si>
  <si>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</si>
  <si>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</si>
  <si>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</si>
  <si>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</si>
  <si>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</si>
  <si>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</si>
  <si>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</si>
  <si>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</si>
  <si>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</si>
  <si>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</si>
  <si>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</si>
  <si>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</si>
  <si>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</si>
  <si>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</si>
  <si>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</si>
  <si>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</si>
  <si>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</si>
  <si>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</si>
  <si>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</si>
  <si>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</si>
  <si>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</si>
  <si>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</si>
  <si>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</si>
  <si>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</si>
  <si>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</si>
  <si>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</si>
  <si>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</si>
  <si>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</si>
  <si>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</si>
  <si>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</si>
  <si>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</si>
  <si>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</si>
  <si>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</si>
  <si>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</si>
  <si>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</si>
  <si>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</si>
  <si>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</si>
  <si>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</si>
  <si>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</si>
  <si>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</si>
  <si>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</si>
  <si>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</si>
  <si>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</si>
  <si>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</si>
  <si>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</si>
  <si>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</si>
  <si>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</si>
  <si>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</si>
  <si>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</si>
  <si>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</si>
  <si>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</si>
  <si>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</si>
  <si>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</si>
  <si>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</si>
  <si>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</si>
  <si>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</si>
  <si>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</si>
  <si>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</si>
  <si>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</si>
  <si>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</si>
  <si>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</si>
  <si>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</si>
  <si>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</si>
  <si>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</si>
  <si>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</si>
  <si>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</si>
  <si>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</si>
  <si>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</si>
  <si>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</si>
  <si>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</si>
  <si>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</si>
  <si>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</si>
  <si>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</si>
  <si>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</si>
  <si>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</si>
  <si>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</si>
  <si>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</si>
  <si>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</si>
  <si>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</si>
  <si>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</si>
  <si>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</si>
  <si>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</si>
  <si>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</si>
  <si>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</si>
  <si>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</si>
  <si>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</si>
  <si>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</si>
  <si>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</si>
  <si>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</si>
  <si>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</si>
  <si>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</si>
  <si>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</si>
  <si>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</si>
  <si>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</si>
  <si>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</si>
  <si>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</si>
  <si>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</si>
  <si>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</si>
  <si>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</si>
  <si>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</si>
  <si>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</si>
  <si>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</si>
  <si>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</si>
  <si>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</si>
  <si>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</si>
  <si>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</si>
  <si>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</si>
  <si>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</si>
  <si>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</si>
  <si>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</si>
  <si>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</si>
  <si>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</si>
  <si>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</si>
  <si>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</si>
  <si>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</si>
  <si>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</si>
  <si>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</si>
  <si>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</si>
  <si>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</si>
  <si>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</si>
  <si>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</si>
  <si>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</si>
  <si>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</si>
  <si>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</si>
  <si>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</si>
  <si>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</si>
  <si>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</si>
  <si>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</si>
  <si>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</si>
  <si>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</si>
  <si>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</si>
  <si>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</si>
  <si>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</si>
  <si>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</si>
  <si>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</si>
  <si>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</si>
  <si>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</si>
  <si>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</si>
  <si>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</si>
  <si>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</si>
  <si>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</si>
  <si>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</si>
  <si>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</si>
  <si>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</si>
  <si>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</si>
  <si>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</si>
  <si>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</si>
  <si>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</si>
  <si>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</si>
  <si>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</si>
  <si>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</si>
  <si>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</si>
  <si>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</si>
  <si>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</si>
  <si>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</si>
  <si>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</si>
  <si>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</si>
  <si>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</si>
  <si>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</si>
  <si>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</si>
  <si>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</si>
  <si>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</si>
  <si>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</si>
  <si>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</si>
  <si>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</si>
  <si>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</si>
  <si>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</si>
  <si>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</si>
  <si>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</si>
  <si>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</si>
  <si>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</si>
  <si>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</si>
  <si>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</si>
  <si>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</si>
  <si>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</si>
  <si>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</si>
  <si>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</si>
  <si>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</si>
  <si>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</si>
  <si>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</si>
  <si>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</si>
  <si>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</si>
  <si>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</si>
  <si>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</si>
  <si>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</si>
  <si>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</si>
  <si>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</si>
  <si>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</si>
  <si>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</si>
  <si>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</si>
  <si>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</si>
  <si>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</si>
  <si>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</si>
  <si>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</si>
  <si>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</si>
  <si>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</si>
  <si>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</si>
  <si>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</si>
  <si>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</si>
  <si>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</si>
  <si>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</si>
  <si>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</si>
  <si>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</si>
  <si>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</si>
  <si>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</si>
  <si>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</si>
  <si>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</si>
  <si>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</si>
  <si>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</si>
  <si>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</si>
  <si>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</si>
  <si>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</si>
  <si>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</si>
  <si>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</si>
  <si>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</si>
  <si>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</si>
  <si>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</si>
  <si>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</si>
  <si>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</si>
  <si>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</si>
  <si>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</si>
  <si>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</si>
  <si>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</si>
  <si>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</si>
  <si>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</si>
  <si>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</si>
  <si>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</si>
  <si>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</si>
  <si>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</si>
  <si>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</si>
  <si>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</si>
  <si>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</si>
  <si>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</si>
  <si>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</si>
  <si>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</si>
  <si>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</si>
  <si>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</si>
  <si>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</si>
  <si>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</si>
  <si>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</si>
  <si>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</si>
  <si>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</si>
  <si>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</si>
  <si>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</si>
  <si>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</si>
  <si>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</si>
  <si>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</si>
  <si>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</si>
  <si>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</si>
  <si>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</si>
  <si>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</si>
  <si>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</si>
  <si>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</si>
  <si>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</si>
  <si>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</si>
  <si>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</si>
  <si>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</si>
  <si>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</si>
  <si>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</si>
  <si>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</si>
  <si>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</si>
  <si>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</si>
  <si>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</si>
  <si>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</si>
  <si>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</si>
  <si>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</si>
  <si>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</si>
  <si>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</si>
  <si>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</si>
  <si>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</si>
  <si>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</si>
  <si>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</si>
  <si>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</si>
  <si>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</si>
  <si>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</si>
  <si>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</si>
  <si>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</si>
  <si>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</si>
  <si>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</si>
  <si>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</si>
  <si>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</si>
  <si>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</si>
  <si>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</si>
  <si>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</si>
  <si>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</si>
  <si>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</si>
  <si>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</si>
  <si>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</si>
  <si>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</si>
  <si>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</si>
  <si>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</si>
  <si>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</si>
  <si>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</si>
  <si>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</si>
  <si>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</si>
  <si>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</si>
  <si>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</si>
  <si>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</si>
  <si>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</si>
  <si>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</si>
  <si>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</si>
  <si>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</si>
  <si>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</si>
  <si>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</si>
  <si>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</si>
  <si>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</si>
  <si>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</si>
  <si>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</si>
  <si>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</si>
  <si>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</si>
  <si>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</si>
  <si>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</si>
  <si>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</si>
  <si>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</si>
  <si>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</si>
  <si>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</si>
  <si>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</si>
  <si>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</si>
  <si>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</si>
  <si>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</si>
  <si>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</si>
  <si>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</si>
  <si>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</si>
  <si>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</si>
  <si>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</si>
  <si>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</si>
  <si>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</si>
  <si>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</si>
  <si>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</si>
  <si>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</si>
  <si>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</si>
  <si>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</si>
  <si>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</si>
  <si>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</si>
  <si>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</si>
  <si>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</si>
  <si>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</si>
  <si>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</si>
  <si>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</si>
  <si>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</si>
  <si>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</si>
  <si>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</si>
  <si>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</si>
  <si>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</si>
  <si>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</si>
  <si>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</si>
  <si>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</si>
  <si>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</si>
  <si>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</si>
  <si>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</si>
  <si>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</si>
  <si>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</si>
  <si>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</si>
  <si>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</si>
  <si>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</si>
  <si>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</si>
  <si>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</si>
  <si>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</si>
  <si>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</si>
  <si>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</si>
  <si>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</si>
  <si>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</si>
  <si>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</si>
  <si>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</si>
  <si>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</si>
  <si>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</si>
  <si>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</si>
  <si>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</si>
  <si>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</si>
  <si>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</si>
  <si>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</si>
  <si>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</si>
  <si>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</si>
  <si>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</si>
  <si>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</si>
  <si>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</si>
  <si>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</si>
  <si>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</si>
  <si>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</si>
  <si>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</si>
  <si>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</si>
  <si>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</si>
  <si>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</si>
  <si>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</si>
  <si>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</si>
  <si>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</si>
  <si>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</si>
  <si>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</si>
  <si>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</si>
  <si>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</si>
  <si>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</si>
  <si>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</si>
  <si>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</si>
  <si>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</si>
  <si>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</si>
  <si>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</si>
  <si>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</si>
  <si>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</si>
  <si>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</si>
  <si>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</si>
  <si>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</si>
  <si>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</si>
  <si>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</si>
  <si>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</si>
  <si>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</si>
  <si>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</si>
  <si>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</si>
  <si>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</si>
  <si>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</si>
  <si>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</si>
  <si>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</si>
  <si>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</si>
  <si>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</si>
  <si>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</si>
  <si>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</si>
  <si>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</si>
  <si>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</si>
  <si>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</si>
  <si>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</si>
  <si>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</si>
  <si>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</si>
  <si>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</si>
  <si>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</si>
  <si>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</si>
  <si>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</si>
  <si>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</si>
  <si>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</si>
  <si>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</si>
  <si>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</si>
  <si>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</si>
  <si>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</si>
  <si>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</si>
  <si>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</si>
  <si>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</si>
  <si>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</si>
  <si>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</si>
  <si>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</si>
  <si>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</si>
  <si>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</si>
  <si>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</si>
  <si>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</si>
  <si>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</si>
  <si>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</si>
  <si>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</si>
  <si>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</si>
  <si>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</si>
  <si>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</si>
  <si>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</si>
  <si>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</si>
  <si>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</si>
  <si>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</si>
  <si>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</si>
  <si>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</si>
  <si>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</si>
  <si>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</si>
  <si>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</si>
  <si>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</si>
  <si>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</si>
  <si>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</si>
  <si>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</si>
  <si>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</si>
  <si>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</si>
  <si>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</si>
  <si>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</si>
  <si>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</si>
  <si>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</si>
  <si>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</si>
  <si>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</si>
  <si>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</si>
  <si>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</si>
  <si>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</si>
  <si>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</si>
  <si>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</si>
  <si>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</si>
  <si>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</si>
  <si>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</si>
  <si>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</si>
  <si>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</si>
  <si>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</si>
  <si>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</si>
  <si>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</si>
  <si>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</si>
  <si>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</si>
  <si>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</si>
  <si>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</si>
  <si>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</si>
  <si>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</si>
  <si>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</si>
  <si>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</si>
  <si>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</si>
  <si>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</si>
  <si>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</si>
  <si>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</si>
  <si>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</si>
  <si>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</si>
  <si>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</si>
  <si>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</si>
  <si>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</si>
  <si>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</si>
  <si>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</si>
  <si>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</si>
  <si>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</si>
  <si>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</si>
  <si>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</si>
  <si>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</si>
  <si>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</si>
  <si>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</si>
  <si>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</si>
  <si>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</si>
  <si>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</si>
  <si>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</si>
  <si>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</si>
  <si>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</si>
  <si>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</si>
  <si>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</si>
  <si>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</si>
  <si>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</si>
  <si>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</si>
  <si>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</si>
  <si>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</si>
  <si>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</si>
  <si>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</si>
  <si>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</si>
  <si>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</si>
  <si>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</si>
  <si>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</si>
  <si>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</si>
  <si>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</si>
  <si>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</si>
  <si>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</si>
  <si>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</si>
  <si>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</si>
  <si>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</si>
  <si>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</si>
  <si>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</si>
  <si>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</si>
  <si>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</si>
  <si>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</si>
  <si>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</si>
  <si>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</si>
  <si>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</si>
  <si>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</si>
  <si>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</si>
  <si>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</si>
  <si>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</si>
  <si>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</si>
  <si>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</si>
  <si>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</si>
  <si>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</si>
  <si>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</si>
  <si>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</si>
  <si>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</si>
  <si>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</si>
  <si>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</si>
  <si>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</si>
  <si>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</si>
  <si>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</si>
  <si>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</si>
  <si>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</si>
  <si>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</si>
  <si>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</si>
  <si>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</si>
  <si>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</si>
  <si>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</si>
  <si>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</si>
  <si>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</si>
  <si>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</si>
  <si>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</si>
  <si>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</si>
  <si>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</si>
  <si>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</si>
  <si>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</si>
  <si>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</si>
  <si>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</si>
  <si>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</si>
  <si>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</si>
  <si>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</si>
  <si>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</si>
  <si>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</si>
  <si>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</si>
  <si>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</si>
  <si>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</si>
  <si>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</si>
  <si>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</si>
  <si>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</si>
  <si>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</si>
  <si>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</si>
  <si>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</si>
  <si>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</si>
  <si>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</si>
  <si>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</si>
  <si>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</si>
  <si>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</si>
  <si>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</si>
  <si>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</si>
  <si>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</si>
  <si>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</si>
  <si>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</si>
  <si>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</si>
  <si>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</si>
  <si>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</si>
  <si>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</si>
  <si>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</si>
  <si>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</si>
  <si>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</si>
  <si>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</si>
  <si>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</si>
  <si>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</si>
  <si>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</si>
  <si>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</si>
  <si>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</si>
  <si>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</si>
  <si>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</si>
  <si>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</si>
  <si>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</si>
  <si>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</si>
  <si>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</si>
  <si>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</si>
  <si>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</si>
  <si>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</si>
  <si>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</si>
  <si>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</si>
  <si>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</si>
  <si>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</si>
  <si>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</si>
  <si>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</si>
  <si>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</si>
  <si>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</si>
  <si>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</si>
  <si>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</si>
  <si>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</si>
  <si>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</si>
  <si>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</si>
  <si>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</si>
  <si>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</si>
  <si>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</si>
  <si>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</si>
  <si>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</si>
  <si>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</si>
  <si>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</si>
  <si>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</si>
  <si>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</si>
  <si>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</si>
  <si>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</si>
  <si>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</si>
  <si>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</si>
  <si>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</si>
  <si>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</si>
  <si>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</si>
  <si>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</si>
  <si>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</si>
  <si>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</si>
  <si>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</si>
  <si>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</si>
  <si>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</si>
  <si>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</si>
  <si>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</si>
  <si>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</si>
  <si>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</si>
  <si>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</si>
  <si>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</si>
  <si>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</si>
  <si>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</si>
  <si>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</si>
  <si>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</si>
  <si>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</si>
  <si>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</si>
  <si>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</si>
  <si>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</si>
  <si>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</si>
  <si>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</si>
  <si>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</si>
  <si>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</si>
  <si>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</si>
  <si>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</si>
  <si>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</si>
  <si>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</si>
  <si>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</si>
  <si>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</si>
  <si>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</si>
  <si>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</si>
  <si>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</si>
  <si>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</si>
  <si>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</si>
  <si>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</si>
  <si>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</si>
  <si>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</si>
  <si>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</si>
  <si>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</si>
  <si>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</si>
  <si>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</si>
  <si>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</si>
  <si>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</si>
  <si>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</si>
  <si>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</si>
  <si>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</si>
  <si>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</si>
  <si>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</si>
  <si>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</si>
  <si>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</si>
  <si>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</si>
  <si>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</si>
  <si>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</si>
  <si>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</si>
  <si>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</si>
  <si>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</si>
  <si>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</si>
  <si>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</si>
  <si>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</si>
  <si>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</si>
  <si>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</si>
  <si>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</si>
  <si>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</si>
  <si>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</si>
  <si>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</si>
  <si>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</si>
  <si>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</si>
  <si>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</si>
  <si>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</si>
  <si>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</si>
  <si>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</si>
  <si>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</si>
  <si>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</si>
  <si>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</si>
  <si>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</si>
  <si>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</si>
  <si>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</si>
  <si>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</si>
  <si>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</si>
  <si>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</si>
  <si>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</si>
  <si>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</si>
  <si>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</si>
  <si>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</si>
  <si>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</si>
  <si>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</si>
  <si>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</si>
  <si>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</si>
  <si>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</si>
  <si>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</si>
  <si>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</si>
  <si>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</si>
  <si>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</si>
  <si>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</si>
  <si>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</si>
  <si>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</si>
  <si>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</si>
  <si>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</si>
  <si>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</si>
  <si>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</si>
  <si>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</si>
  <si>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</si>
  <si>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</si>
  <si>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</si>
  <si>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</si>
  <si>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</si>
  <si>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</si>
  <si>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</si>
  <si>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</si>
  <si>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</si>
  <si>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</si>
  <si>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</si>
  <si>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</si>
  <si>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</si>
  <si>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</si>
  <si>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</si>
  <si>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</si>
  <si>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</si>
  <si>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</si>
  <si>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</si>
  <si>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</si>
  <si>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</si>
  <si>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</si>
  <si>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</si>
  <si>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</si>
  <si>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</si>
  <si>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</si>
  <si>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</si>
  <si>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</si>
  <si>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</si>
  <si>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</si>
  <si>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</si>
  <si>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</si>
  <si>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</si>
  <si>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</si>
  <si>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</si>
  <si>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</si>
  <si>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</si>
  <si>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</si>
  <si>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</si>
  <si>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</si>
  <si>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</si>
  <si>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</si>
  <si>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</si>
  <si>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</si>
  <si>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</si>
  <si>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</si>
  <si>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</si>
  <si>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</si>
  <si>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</si>
  <si>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</si>
  <si>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</si>
  <si>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</si>
  <si>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</si>
  <si>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</si>
  <si>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</si>
  <si>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</si>
  <si>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</si>
  <si>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</si>
  <si>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</si>
  <si>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</si>
  <si>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</si>
  <si>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</si>
  <si>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</si>
  <si>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</si>
  <si>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</si>
  <si>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</si>
  <si>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</si>
  <si>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</si>
  <si>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</si>
  <si>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</si>
  <si>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</si>
  <si>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</si>
  <si>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</si>
  <si>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</si>
  <si>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</si>
  <si>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</si>
  <si>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</si>
  <si>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</si>
  <si>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</si>
  <si>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</si>
  <si>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</si>
  <si>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</si>
  <si>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</si>
  <si>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</si>
  <si>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</si>
  <si>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</si>
  <si>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</si>
  <si>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</si>
  <si>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</si>
  <si>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</si>
  <si>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</si>
  <si>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</si>
  <si>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</si>
  <si>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</si>
  <si>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</si>
  <si>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</si>
  <si>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</si>
  <si>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</si>
  <si>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</si>
  <si>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</si>
  <si>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</si>
  <si>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</si>
  <si>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</si>
  <si>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</si>
  <si>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</si>
  <si>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</si>
  <si>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</si>
  <si>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</si>
  <si>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</si>
  <si>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</si>
  <si>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</si>
  <si>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</si>
  <si>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</si>
  <si>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</si>
  <si>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</si>
  <si>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</si>
  <si>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</si>
  <si>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</si>
  <si>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</si>
  <si>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</si>
  <si>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</si>
  <si>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</si>
  <si>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</si>
  <si>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</si>
  <si>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</si>
  <si>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</si>
  <si>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</si>
  <si>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</si>
  <si>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</si>
  <si>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</si>
  <si>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</si>
  <si>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</si>
  <si>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</si>
  <si>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</si>
  <si>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</si>
  <si>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</si>
  <si>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</si>
  <si>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</si>
  <si>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</si>
  <si>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</si>
  <si>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</si>
  <si>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</si>
  <si>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</si>
  <si>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</si>
  <si>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</si>
  <si>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</si>
  <si>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</si>
  <si>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</si>
  <si>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</si>
  <si>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</si>
  <si>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</si>
  <si>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</si>
  <si>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</si>
  <si>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</si>
  <si>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</si>
  <si>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</si>
  <si>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</si>
  <si>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</si>
  <si>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</si>
  <si>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</si>
  <si>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</si>
  <si>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</si>
  <si>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</si>
  <si>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</si>
  <si>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</si>
  <si>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</si>
  <si>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</si>
  <si>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</si>
  <si>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</si>
  <si>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</si>
  <si>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</si>
  <si>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</si>
  <si>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</si>
  <si>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</si>
  <si>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</si>
  <si>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</si>
  <si>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</si>
  <si>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</si>
  <si>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</si>
  <si>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</si>
  <si>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</si>
  <si>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</si>
  <si>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</si>
  <si>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</si>
  <si>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</si>
  <si>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</si>
  <si>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</si>
  <si>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</si>
  <si>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</si>
  <si>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</si>
  <si>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</si>
  <si>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</si>
  <si>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</si>
  <si>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</si>
  <si>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</si>
  <si>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</si>
  <si>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</si>
  <si>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</si>
  <si>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</si>
  <si>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</si>
  <si>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</si>
  <si>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</si>
  <si>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</si>
  <si>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</si>
  <si>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</si>
  <si>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</si>
  <si>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</si>
  <si>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</si>
  <si>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</si>
  <si>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</si>
  <si>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</si>
  <si>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</si>
  <si>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</si>
  <si>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</si>
  <si>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</si>
  <si>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</si>
  <si>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</si>
  <si>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</si>
  <si>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</si>
  <si>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</si>
  <si>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</si>
  <si>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</si>
  <si>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</si>
  <si>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</si>
  <si>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</si>
  <si>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</si>
  <si>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</si>
  <si>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</si>
  <si>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</si>
  <si>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</si>
  <si>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</si>
  <si>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</si>
  <si>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</si>
  <si>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</si>
  <si>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</si>
  <si>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</si>
  <si>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</si>
  <si>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</si>
  <si>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</si>
  <si>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</si>
  <si>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</si>
  <si>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</si>
  <si>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</si>
  <si>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</si>
  <si>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</si>
  <si>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</si>
  <si>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</si>
  <si>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</si>
  <si>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</si>
  <si>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</si>
  <si>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</si>
  <si>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</si>
  <si>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</si>
  <si>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</si>
  <si>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</si>
  <si>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</si>
  <si>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</si>
  <si>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</si>
  <si>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</si>
  <si>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</si>
  <si>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</si>
  <si>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</si>
  <si>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</si>
  <si>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</si>
  <si>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</si>
  <si>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</si>
  <si>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</si>
  <si>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</si>
  <si>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</si>
  <si>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</si>
  <si>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</si>
  <si>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</si>
  <si>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</si>
  <si>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</si>
  <si>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</si>
  <si>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</si>
  <si>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</si>
  <si>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</si>
  <si>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</si>
  <si>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</si>
  <si>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</si>
  <si>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</si>
  <si>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</si>
  <si>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</si>
  <si>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</si>
  <si>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</si>
  <si>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</si>
  <si>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</si>
  <si>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</si>
  <si>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</si>
  <si>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</si>
  <si>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</si>
  <si>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</si>
  <si>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</si>
  <si>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</si>
  <si>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</si>
  <si>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</si>
  <si>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</si>
  <si>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</si>
  <si>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</si>
  <si>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</si>
  <si>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</si>
  <si>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</si>
  <si>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</si>
  <si>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</si>
  <si>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</si>
  <si>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</si>
  <si>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</si>
  <si>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</si>
  <si>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</si>
  <si>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</si>
  <si>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</si>
  <si>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</si>
  <si>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</si>
  <si>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</si>
  <si>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</si>
  <si>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</si>
  <si>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</si>
  <si>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</si>
  <si>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</si>
  <si>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</si>
  <si>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</si>
  <si>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</si>
  <si>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</si>
  <si>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</si>
  <si>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</si>
  <si>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</si>
  <si>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</si>
  <si>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</si>
  <si>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</si>
  <si>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</si>
  <si>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</si>
  <si>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</si>
  <si>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</si>
  <si>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</si>
  <si>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</si>
  <si>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</si>
  <si>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</si>
  <si>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</si>
  <si>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</si>
  <si>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</si>
  <si>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</si>
  <si>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</si>
  <si>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</si>
  <si>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</si>
  <si>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</si>
  <si>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</si>
  <si>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</si>
  <si>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</si>
  <si>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</si>
  <si>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</si>
  <si>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</si>
  <si>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</si>
  <si>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</si>
  <si>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</si>
  <si>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</si>
  <si>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</si>
  <si>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</si>
  <si>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</si>
  <si>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</si>
  <si>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</si>
  <si>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</si>
  <si>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</si>
  <si>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</si>
  <si>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</si>
  <si>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</si>
  <si>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</si>
  <si>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</si>
  <si>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</si>
  <si>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</si>
  <si>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</si>
  <si>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</si>
  <si>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</si>
  <si>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</si>
  <si>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</si>
  <si>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</si>
  <si>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</si>
  <si>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</si>
  <si>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</si>
  <si>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</si>
  <si>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</si>
  <si>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</si>
  <si>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</si>
  <si>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</si>
  <si>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</si>
  <si>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</si>
  <si>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</si>
  <si>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</si>
  <si>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</si>
  <si>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</si>
  <si>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</si>
  <si>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</si>
  <si>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</si>
  <si>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</si>
  <si>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</si>
  <si>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</si>
  <si>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</si>
  <si>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</si>
  <si>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</si>
  <si>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</si>
  <si>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</si>
  <si>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</si>
  <si>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</si>
  <si>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</si>
  <si>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</si>
  <si>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</si>
  <si>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</si>
  <si>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</si>
  <si>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</si>
  <si>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</si>
  <si>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</si>
  <si>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</si>
  <si>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</si>
  <si>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</si>
  <si>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</si>
  <si>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</si>
  <si>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</si>
  <si>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</si>
  <si>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</si>
  <si>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</si>
  <si>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</si>
  <si>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</si>
  <si>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</si>
  <si>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</si>
  <si>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</si>
  <si>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</si>
  <si>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</si>
  <si>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</si>
  <si>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</si>
  <si>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</si>
  <si>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</si>
  <si>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</si>
  <si>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</si>
  <si>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</si>
  <si>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</si>
  <si>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</si>
  <si>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</si>
  <si>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</si>
  <si>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</si>
  <si>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</si>
  <si>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</si>
  <si>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</si>
  <si>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</si>
  <si>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</si>
  <si>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</si>
  <si>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</si>
  <si>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</si>
  <si>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</si>
  <si>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</si>
  <si>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</si>
  <si>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</si>
  <si>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</si>
  <si>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</si>
  <si>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</si>
  <si>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</si>
  <si>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</si>
  <si>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</si>
  <si>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</si>
  <si>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</si>
  <si>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</si>
  <si>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</si>
  <si>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</si>
  <si>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</si>
  <si>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</si>
  <si>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</si>
  <si>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</si>
  <si>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</si>
  <si>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</si>
  <si>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</si>
  <si>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</si>
  <si>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</si>
  <si>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</si>
  <si>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</si>
  <si>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</si>
  <si>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</si>
  <si>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</si>
  <si>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</si>
  <si>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</si>
  <si>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</si>
  <si>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</si>
  <si>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</si>
  <si>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</si>
  <si>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</si>
  <si>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</si>
  <si>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</si>
  <si>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</si>
  <si>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</si>
  <si>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</si>
  <si>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</si>
  <si>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</si>
  <si>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</si>
  <si>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</si>
  <si>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</si>
  <si>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</si>
  <si>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</si>
  <si>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</si>
  <si>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</si>
  <si>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</si>
  <si>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</si>
  <si>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</si>
  <si>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</si>
  <si>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</si>
  <si>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</si>
  <si>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</si>
  <si>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</si>
  <si>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</si>
  <si>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</si>
  <si>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</si>
  <si>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</si>
  <si>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</si>
  <si>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</si>
  <si>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</si>
  <si>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</si>
  <si>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</si>
  <si>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</si>
  <si>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</si>
  <si>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</si>
  <si>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</si>
  <si>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</si>
  <si>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</si>
  <si>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</si>
  <si>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</si>
  <si>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</si>
  <si>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</si>
  <si>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</si>
  <si>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</si>
  <si>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</si>
  <si>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</si>
  <si>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</si>
  <si>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</si>
  <si>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</si>
  <si>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</si>
  <si>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</si>
  <si>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</si>
  <si>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</si>
  <si>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</si>
  <si>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</si>
  <si>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</si>
  <si>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</si>
  <si>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</si>
  <si>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</si>
  <si>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</si>
  <si>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</si>
  <si>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</si>
  <si>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</si>
  <si>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</si>
  <si>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</si>
  <si>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</si>
  <si>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</si>
  <si>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</si>
  <si>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</si>
  <si>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</si>
  <si>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</si>
  <si>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</si>
  <si>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</si>
  <si>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</si>
  <si>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</si>
  <si>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</si>
  <si>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</si>
  <si>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</si>
  <si>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</si>
  <si>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</si>
  <si>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</si>
  <si>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</si>
  <si>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</si>
  <si>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</si>
  <si>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</si>
  <si>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</si>
  <si>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</si>
  <si>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</si>
  <si>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</si>
  <si>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</si>
  <si>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</si>
  <si>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</si>
  <si>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</si>
  <si>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</si>
  <si>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</si>
  <si>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</si>
  <si>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</si>
  <si>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</si>
  <si>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</si>
  <si>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</si>
  <si>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</si>
  <si>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</si>
  <si>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</si>
  <si>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</si>
  <si>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</si>
  <si>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</si>
  <si>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</si>
  <si>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</si>
  <si>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</si>
  <si>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</si>
  <si>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</si>
  <si>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</si>
  <si>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</si>
  <si>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</si>
  <si>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</si>
  <si>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</si>
  <si>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</si>
  <si>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</si>
  <si>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</si>
  <si>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</si>
  <si>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</si>
  <si>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</si>
  <si>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</si>
  <si>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</si>
  <si>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</si>
  <si>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</si>
  <si>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</si>
  <si>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</si>
  <si>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</si>
  <si>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</si>
  <si>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</si>
  <si>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</si>
  <si>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</si>
  <si>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</si>
  <si>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</si>
  <si>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</si>
  <si>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</si>
  <si>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</si>
  <si>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</si>
  <si>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</si>
  <si>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</si>
  <si>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</si>
  <si>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</si>
  <si>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</si>
  <si>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</si>
  <si>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</si>
  <si>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</si>
  <si>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</si>
  <si>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</si>
  <si>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</si>
  <si>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</si>
  <si>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</si>
  <si>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</si>
  <si>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</si>
  <si>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</si>
  <si>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</si>
  <si>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</si>
  <si>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</si>
  <si>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</si>
  <si>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</si>
  <si>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</si>
  <si>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</si>
  <si>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</si>
  <si>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</si>
  <si>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</si>
  <si>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</si>
  <si>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</si>
  <si>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</si>
  <si>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</si>
  <si>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</si>
  <si>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</si>
  <si>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</si>
  <si>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</si>
  <si>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</si>
  <si>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</si>
  <si>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</si>
  <si>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</si>
  <si>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</si>
  <si>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</si>
  <si>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</si>
  <si>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</si>
  <si>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</si>
  <si>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</si>
  <si>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</si>
  <si>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</si>
  <si>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</si>
  <si>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</si>
  <si>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</si>
  <si>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</si>
  <si>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</si>
  <si>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</si>
  <si>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</si>
  <si>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</si>
  <si>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</si>
  <si>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</si>
  <si>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</si>
  <si>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</si>
  <si>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</si>
  <si>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</si>
  <si>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</si>
  <si>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</si>
  <si>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</si>
  <si>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</si>
  <si>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</si>
  <si>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</si>
  <si>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</si>
  <si>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</si>
  <si>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</si>
  <si>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</si>
  <si>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</si>
  <si>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</si>
  <si>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</si>
  <si>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</si>
  <si>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</si>
  <si>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</si>
  <si>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</si>
  <si>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</si>
  <si>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</si>
  <si>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</si>
  <si>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</si>
  <si>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</si>
  <si>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</si>
  <si>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</si>
  <si>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</si>
  <si>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</si>
  <si>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</si>
  <si>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</si>
  <si>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</si>
  <si>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</si>
  <si>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</si>
  <si>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</si>
  <si>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</si>
  <si>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</si>
  <si>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</si>
  <si>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</si>
  <si>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</si>
  <si>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</si>
  <si>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</si>
  <si>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</si>
  <si>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</si>
  <si>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</si>
  <si>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</si>
  <si>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</si>
  <si>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</si>
  <si>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</si>
  <si>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</si>
  <si>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</si>
  <si>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</si>
  <si>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</si>
  <si>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</si>
  <si>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</si>
  <si>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</si>
  <si>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</si>
  <si>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</si>
  <si>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</si>
  <si>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</si>
  <si>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</si>
  <si>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</si>
  <si>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</si>
  <si>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</si>
  <si>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</si>
  <si>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</si>
  <si>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</si>
  <si>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</si>
  <si>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</si>
  <si>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</si>
  <si>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</si>
  <si>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</si>
  <si>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</si>
  <si>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</si>
  <si>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</si>
  <si>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</si>
  <si>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</si>
  <si>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</si>
  <si>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</si>
  <si>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</si>
  <si>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</si>
  <si>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</si>
  <si>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</si>
  <si>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</si>
  <si>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</si>
  <si>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</si>
  <si>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</si>
  <si>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</si>
  <si>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</si>
  <si>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</si>
  <si>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</si>
  <si>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</si>
  <si>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</si>
  <si>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</si>
  <si>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</si>
  <si>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</si>
  <si>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</si>
  <si>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</si>
  <si>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</si>
  <si>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</si>
  <si>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</si>
  <si>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</si>
  <si>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</si>
  <si>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</si>
  <si>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</si>
  <si>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</si>
  <si>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</si>
  <si>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</si>
  <si>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</si>
  <si>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</si>
  <si>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</si>
  <si>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</si>
  <si>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</si>
  <si>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</si>
  <si>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</si>
  <si>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</si>
  <si>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</si>
  <si>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</si>
  <si>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</si>
  <si>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</si>
  <si>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</si>
  <si>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</si>
  <si>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</si>
  <si>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</si>
  <si>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</si>
  <si>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</si>
  <si>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</si>
  <si>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</si>
  <si>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</si>
  <si>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</si>
  <si>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</si>
  <si>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</si>
  <si>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</si>
  <si>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</si>
  <si>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</si>
  <si>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</si>
  <si>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</si>
  <si>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</si>
  <si>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</si>
  <si>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</si>
  <si>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</si>
  <si>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</si>
  <si>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</si>
  <si>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</si>
  <si>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</si>
  <si>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</si>
  <si>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</si>
  <si>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</si>
  <si>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</si>
  <si>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</si>
  <si>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</si>
  <si>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</si>
  <si>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</si>
  <si>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</si>
  <si>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</si>
  <si>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</si>
  <si>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</si>
  <si>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</si>
  <si>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</si>
  <si>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</si>
  <si>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</si>
  <si>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</si>
  <si>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</si>
  <si>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</si>
  <si>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</si>
  <si>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</si>
  <si>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</si>
  <si>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</si>
  <si>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</si>
  <si>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</si>
  <si>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</si>
  <si>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</si>
  <si>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</si>
  <si>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</si>
  <si>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</si>
  <si>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</si>
  <si>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</si>
  <si>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</si>
  <si>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</si>
  <si>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</si>
  <si>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</si>
  <si>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</si>
  <si>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</si>
  <si>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</si>
  <si>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</si>
  <si>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</si>
  <si>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</si>
  <si>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</si>
  <si>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</si>
  <si>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</si>
  <si>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</si>
  <si>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</si>
  <si>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</si>
  <si>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</si>
  <si>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</si>
  <si>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</si>
  <si>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</si>
  <si>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</si>
  <si>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</si>
  <si>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</si>
  <si>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</si>
  <si>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</si>
  <si>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</si>
  <si>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</si>
  <si>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</si>
  <si>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</si>
  <si>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</si>
  <si>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</si>
  <si>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</si>
  <si>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</si>
  <si>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</si>
  <si>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</si>
  <si>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</si>
  <si>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</si>
  <si>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</si>
  <si>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</si>
  <si>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</si>
  <si>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</si>
  <si>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</si>
  <si>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</si>
  <si>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</si>
  <si>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</si>
  <si>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</si>
  <si>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</si>
  <si>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</si>
  <si>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</si>
  <si>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</si>
  <si>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</si>
  <si>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</si>
  <si>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</si>
  <si>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</si>
  <si>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</si>
  <si>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</si>
  <si>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</si>
  <si>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</si>
  <si>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</si>
  <si>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</si>
  <si>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</si>
  <si>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</si>
  <si>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</si>
  <si>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</si>
  <si>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</si>
  <si>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</si>
  <si>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</si>
  <si>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</si>
  <si>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</si>
  <si>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</si>
  <si>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</si>
  <si>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</si>
  <si>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</si>
  <si>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</si>
  <si>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</si>
  <si>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</si>
  <si>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</si>
  <si>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</si>
  <si>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</si>
  <si>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</si>
  <si>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</si>
  <si>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</si>
  <si>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</si>
  <si>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</si>
  <si>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</si>
  <si>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</si>
  <si>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</si>
  <si>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</si>
  <si>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</si>
  <si>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</si>
  <si>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</si>
  <si>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</si>
  <si>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</si>
  <si>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</si>
  <si>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</si>
  <si>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</si>
  <si>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</si>
  <si>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</si>
  <si>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</si>
  <si>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</si>
  <si>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</si>
  <si>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</si>
  <si>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</si>
  <si>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</si>
  <si>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</si>
  <si>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</si>
  <si>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</si>
  <si>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</si>
  <si>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</si>
  <si>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</si>
  <si>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</si>
  <si>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</si>
  <si>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</si>
  <si>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</si>
  <si>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</si>
  <si>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</si>
  <si>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</si>
  <si>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</si>
  <si>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</si>
  <si>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</si>
  <si>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</si>
  <si>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</si>
  <si>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</si>
  <si>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</si>
  <si>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</si>
  <si>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</si>
  <si>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</si>
  <si>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</si>
  <si>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</si>
  <si>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</si>
  <si>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</si>
  <si>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</si>
  <si>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</si>
  <si>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</si>
  <si>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</si>
  <si>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</si>
  <si>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</si>
  <si>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</si>
  <si>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</si>
  <si>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</si>
  <si>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</si>
  <si>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</si>
  <si>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</si>
  <si>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</si>
  <si>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</si>
  <si>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</si>
  <si>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</si>
  <si>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</si>
  <si>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</si>
  <si>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</si>
  <si>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</si>
  <si>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</si>
  <si>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</si>
  <si>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</si>
  <si>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</si>
  <si>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</si>
  <si>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</si>
  <si>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</si>
  <si>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</si>
  <si>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</si>
  <si>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</si>
  <si>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</si>
  <si>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</si>
  <si>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</si>
  <si>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</si>
  <si>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</si>
  <si>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</si>
  <si>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</si>
  <si>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</si>
  <si>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</si>
  <si>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</si>
  <si>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</si>
  <si>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</si>
  <si>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</si>
  <si>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</si>
  <si>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</si>
  <si>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</si>
  <si>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</si>
  <si>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</si>
  <si>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</si>
  <si>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</si>
  <si>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</si>
  <si>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</si>
  <si>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</si>
  <si>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</si>
  <si>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</si>
  <si>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</si>
  <si>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</si>
  <si>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</si>
  <si>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</si>
  <si>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</si>
  <si>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</si>
  <si>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</si>
  <si>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</si>
  <si>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</si>
  <si>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</si>
  <si>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</si>
  <si>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</si>
  <si>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</si>
  <si>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</si>
  <si>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</si>
  <si>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</si>
  <si>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</si>
  <si>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</si>
  <si>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</si>
  <si>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</si>
  <si>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</si>
  <si>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</si>
  <si>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</si>
  <si>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</si>
  <si>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</si>
  <si>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</si>
  <si>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</si>
  <si>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</si>
  <si>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</si>
  <si>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</si>
  <si>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</si>
  <si>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</si>
  <si>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</si>
  <si>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</si>
  <si>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</si>
  <si>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</si>
  <si>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</si>
  <si>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</si>
  <si>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</si>
  <si>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</si>
  <si>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</si>
  <si>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</si>
  <si>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</si>
  <si>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</si>
  <si>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</si>
  <si>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</si>
  <si>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</si>
  <si>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</si>
  <si>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</si>
  <si>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</si>
  <si>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</si>
  <si>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</si>
  <si>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</si>
  <si>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</si>
  <si>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</si>
  <si>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</si>
  <si>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</si>
  <si>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</si>
  <si>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</si>
  <si>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</si>
  <si>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</si>
  <si>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</si>
  <si>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</si>
  <si>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</si>
  <si>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</si>
  <si>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</si>
  <si>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</si>
  <si>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</si>
  <si>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</si>
  <si>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</si>
  <si>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</si>
  <si>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</si>
  <si>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</si>
  <si>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</si>
  <si>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</si>
  <si>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</si>
  <si>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</si>
  <si>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</si>
  <si>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</si>
  <si>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</si>
  <si>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</si>
  <si>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</si>
  <si>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</si>
  <si>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</si>
  <si>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</si>
  <si>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</si>
  <si>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</si>
  <si>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</si>
  <si>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</si>
  <si>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</si>
  <si>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</si>
  <si>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</si>
  <si>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</si>
  <si>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</si>
  <si>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</si>
  <si>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</si>
  <si>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</si>
  <si>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</si>
  <si>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</si>
  <si>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</si>
  <si>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</si>
  <si>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</si>
  <si>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</si>
  <si>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</si>
  <si>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</si>
  <si>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</si>
  <si>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</si>
  <si>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</si>
  <si>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</si>
  <si>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</si>
  <si>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</si>
  <si>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</si>
  <si>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</si>
  <si>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</si>
  <si>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</si>
  <si>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</si>
  <si>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</si>
  <si>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</si>
  <si>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</si>
  <si>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</si>
  <si>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</si>
  <si>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</si>
  <si>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</si>
  <si>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</si>
  <si>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</si>
  <si>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</si>
  <si>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</si>
  <si>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</si>
  <si>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</si>
  <si>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</si>
  <si>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</si>
  <si>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</si>
  <si>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</si>
  <si>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</si>
  <si>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</si>
  <si>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</si>
  <si>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</si>
  <si>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</si>
  <si>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</si>
  <si>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</si>
  <si>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</si>
  <si>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</si>
  <si>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</si>
  <si>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</si>
  <si>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</si>
  <si>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</si>
  <si>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</si>
  <si>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</si>
  <si>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</si>
  <si>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</si>
  <si>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</si>
  <si>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</si>
  <si>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</si>
  <si>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</si>
  <si>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</si>
  <si>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</si>
  <si>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</si>
  <si>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</si>
  <si>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</si>
  <si>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</si>
  <si>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</si>
  <si>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</si>
  <si>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</si>
  <si>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</si>
  <si>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</si>
  <si>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</si>
  <si>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</si>
  <si>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</si>
  <si>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</si>
  <si>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</si>
  <si>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</si>
  <si>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</si>
  <si>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</si>
  <si>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</si>
  <si>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</si>
  <si>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</si>
  <si>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</si>
  <si>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</si>
  <si>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</si>
  <si>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</si>
  <si>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</si>
  <si>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</si>
  <si>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</si>
  <si>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</si>
  <si>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</si>
  <si>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</si>
  <si>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</si>
  <si>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</si>
  <si>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</si>
  <si>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</si>
  <si>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</si>
  <si>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</si>
  <si>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</si>
  <si>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</si>
  <si>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</si>
  <si>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</si>
  <si>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</si>
  <si>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</si>
  <si>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</si>
  <si>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</si>
  <si>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</si>
  <si>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</si>
  <si>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</si>
  <si>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</si>
  <si>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</si>
  <si>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</si>
  <si>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</si>
  <si>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</si>
  <si>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</si>
  <si>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</si>
  <si>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</si>
  <si>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</si>
  <si>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</si>
  <si>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</si>
  <si>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</si>
  <si>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</si>
  <si>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</si>
  <si>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</si>
  <si>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</si>
  <si>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</si>
  <si>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</si>
  <si>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</si>
  <si>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</si>
  <si>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</si>
  <si>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</si>
  <si>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</si>
  <si>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</si>
  <si>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</si>
  <si>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</si>
  <si>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</si>
  <si>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</si>
  <si>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</si>
  <si>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</si>
  <si>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</si>
  <si>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</si>
  <si>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</si>
  <si>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</si>
  <si>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</si>
  <si>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</si>
  <si>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</si>
  <si>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</si>
  <si>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</si>
  <si>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</si>
  <si>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</si>
  <si>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</si>
  <si>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</si>
  <si>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</si>
  <si>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</si>
  <si>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</si>
  <si>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</si>
  <si>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</si>
  <si>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</si>
  <si>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</si>
  <si>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</si>
  <si>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</si>
  <si>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</si>
  <si>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</si>
  <si>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</si>
  <si>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</si>
  <si>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</si>
  <si>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</si>
  <si>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</si>
  <si>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</si>
  <si>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</si>
  <si>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</si>
  <si>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</si>
  <si>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</si>
  <si>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</si>
  <si>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</si>
  <si>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</si>
  <si>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</si>
  <si>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</si>
  <si>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</si>
  <si>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</si>
  <si>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</si>
  <si>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</si>
  <si>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</si>
  <si>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</si>
  <si>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</si>
  <si>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</si>
  <si>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</si>
  <si>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</si>
  <si>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</si>
  <si>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</si>
  <si>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</si>
  <si>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</si>
  <si>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</si>
  <si>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</si>
  <si>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</si>
  <si>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</si>
  <si>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</si>
  <si>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</si>
  <si>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</si>
  <si>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</si>
  <si>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</si>
  <si>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</si>
  <si>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</si>
  <si>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</si>
  <si>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</si>
  <si>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</si>
  <si>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</si>
  <si>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</si>
  <si>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</si>
  <si>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</si>
  <si>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</si>
  <si>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</si>
  <si>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</si>
  <si>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</si>
  <si>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</si>
  <si>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</si>
  <si>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</si>
  <si>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</si>
  <si>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</si>
  <si>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</si>
  <si>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</si>
  <si>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</si>
  <si>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</si>
  <si>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</si>
  <si>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</si>
  <si>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</si>
  <si>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</si>
  <si>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</si>
  <si>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</si>
  <si>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</si>
  <si>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</si>
  <si>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</si>
  <si>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</si>
  <si>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</si>
  <si>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</si>
  <si>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</si>
  <si>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</si>
  <si>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</si>
  <si>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</si>
  <si>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</si>
  <si>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</si>
  <si>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</si>
  <si>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</si>
  <si>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</si>
  <si>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</si>
  <si>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</si>
  <si>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</si>
  <si>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</si>
  <si>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</si>
  <si>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</si>
  <si>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</si>
  <si>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</si>
  <si>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</si>
  <si>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</si>
  <si>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</si>
  <si>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</si>
  <si>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</si>
  <si>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</si>
  <si>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</si>
  <si>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</si>
  <si>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</si>
  <si>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</si>
  <si>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</si>
  <si>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</si>
  <si>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</si>
  <si>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</si>
  <si>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</si>
  <si>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</si>
  <si>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</si>
  <si>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</si>
  <si>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</si>
  <si>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</si>
  <si>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</si>
  <si>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</si>
  <si>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</si>
  <si>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</si>
  <si>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</si>
  <si>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</si>
  <si>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</si>
  <si>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</si>
  <si>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</si>
  <si>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</si>
  <si>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</si>
  <si>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</si>
  <si>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</si>
  <si>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</si>
  <si>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</si>
  <si>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</si>
  <si>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</si>
  <si>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</si>
  <si>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</si>
  <si>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</si>
  <si>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</si>
  <si>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</si>
  <si>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</si>
  <si>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</si>
  <si>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</si>
  <si>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</si>
  <si>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</si>
  <si>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</si>
  <si>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</si>
  <si>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</si>
  <si>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</si>
  <si>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</si>
  <si>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</si>
  <si>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</si>
  <si>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</si>
  <si>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</si>
  <si>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</si>
  <si>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</si>
  <si>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</si>
  <si>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</si>
  <si>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</si>
  <si>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</si>
  <si>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</si>
  <si>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</si>
  <si>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</si>
  <si>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</si>
  <si>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</si>
  <si>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</si>
  <si>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</si>
  <si>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</si>
  <si>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</si>
  <si>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</si>
  <si>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</si>
  <si>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</si>
  <si>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</si>
  <si>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</si>
  <si>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</si>
  <si>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</si>
  <si>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</si>
  <si>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</si>
  <si>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</si>
  <si>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</si>
  <si>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</si>
  <si>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</si>
  <si>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</si>
  <si>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</si>
  <si>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</si>
  <si>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</si>
  <si>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</si>
  <si>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</si>
  <si>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</si>
  <si>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</si>
  <si>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</si>
  <si>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</si>
  <si>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</si>
  <si>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</si>
  <si>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</si>
  <si>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</si>
  <si>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</si>
  <si>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</si>
  <si>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</si>
  <si>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</si>
  <si>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</si>
  <si>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</si>
  <si>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</si>
  <si>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</si>
  <si>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</si>
  <si>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</si>
  <si>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</si>
  <si>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</si>
  <si>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</si>
  <si>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</si>
  <si>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</si>
  <si>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</si>
  <si>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</si>
  <si>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</si>
  <si>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</si>
  <si>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</si>
  <si>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</si>
  <si>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</si>
  <si>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</si>
  <si>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</si>
  <si>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</si>
  <si>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</si>
  <si>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</si>
  <si>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</si>
  <si>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</si>
  <si>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</si>
  <si>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</si>
  <si>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</si>
  <si>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</si>
  <si>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</si>
  <si>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</si>
  <si>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</si>
  <si>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</si>
  <si>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</si>
  <si>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</si>
  <si>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</si>
  <si>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</si>
  <si>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</si>
  <si>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</si>
  <si>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</si>
  <si>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</si>
  <si>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</si>
  <si>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</si>
  <si>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</si>
  <si>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</si>
  <si>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</si>
  <si>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</si>
  <si>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</si>
  <si>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</si>
  <si>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</si>
  <si>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</si>
  <si>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</si>
  <si>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</si>
  <si>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</si>
  <si>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</si>
  <si>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</si>
  <si>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</si>
  <si>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</si>
  <si>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</si>
  <si>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</si>
  <si>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</si>
  <si>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</si>
  <si>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</si>
  <si>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</si>
  <si>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</si>
  <si>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</si>
  <si>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</si>
  <si>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</si>
  <si>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</si>
  <si>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</si>
  <si>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</si>
  <si>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</si>
  <si>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</si>
  <si>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</si>
  <si>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</si>
  <si>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</si>
  <si>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</si>
  <si>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</si>
  <si>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</si>
  <si>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</si>
  <si>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</si>
  <si>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</si>
  <si>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</si>
  <si>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</si>
  <si>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</si>
  <si>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</si>
  <si>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</si>
  <si>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</si>
  <si>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</si>
  <si>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</si>
  <si>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</si>
  <si>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</si>
  <si>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</si>
  <si>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</si>
  <si>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</si>
  <si>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</si>
  <si>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</si>
  <si>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</si>
  <si>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</si>
  <si>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</si>
  <si>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</si>
  <si>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</si>
  <si>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</si>
  <si>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</si>
  <si>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</si>
  <si>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</si>
  <si>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</si>
  <si>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</si>
  <si>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</si>
  <si>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</si>
  <si>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</si>
  <si>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</si>
  <si>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</si>
  <si>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</si>
  <si>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</si>
  <si>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</si>
  <si>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</si>
  <si>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</si>
  <si>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</si>
  <si>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</si>
  <si>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</si>
  <si>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</si>
  <si>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</si>
  <si>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</si>
  <si>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</si>
  <si>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</si>
  <si>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</si>
  <si>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</si>
  <si>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</si>
  <si>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</si>
  <si>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</si>
  <si>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</si>
  <si>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</si>
  <si>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</si>
  <si>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</si>
  <si>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</si>
  <si>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</si>
  <si>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</si>
  <si>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</si>
  <si>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</si>
  <si>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</si>
  <si>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</si>
  <si>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</si>
  <si>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</si>
  <si>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</si>
  <si>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</si>
  <si>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</si>
  <si>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</si>
  <si>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</si>
  <si>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</si>
  <si>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</si>
  <si>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</si>
  <si>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</si>
  <si>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</si>
  <si>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</si>
  <si>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</si>
  <si>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</si>
  <si>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</si>
  <si>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</si>
  <si>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</si>
  <si>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</si>
  <si>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</si>
  <si>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</si>
  <si>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</si>
  <si>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</si>
  <si>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</si>
  <si>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</si>
  <si>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</si>
  <si>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</si>
  <si>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</si>
  <si>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</si>
  <si>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</si>
  <si>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</si>
  <si>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</si>
  <si>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</si>
  <si>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</si>
  <si>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</si>
  <si>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</si>
  <si>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</si>
  <si>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</si>
  <si>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</si>
  <si>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</si>
  <si>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</si>
  <si>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</si>
  <si>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</si>
  <si>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</si>
  <si>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</si>
  <si>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</si>
  <si>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</si>
  <si>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</si>
  <si>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</si>
  <si>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</si>
  <si>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</si>
  <si>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</si>
  <si>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</si>
  <si>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</si>
  <si>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</si>
  <si>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</si>
  <si>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</si>
  <si>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</si>
  <si>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</si>
  <si>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</si>
  <si>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</si>
  <si>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</si>
  <si>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</si>
  <si>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</si>
  <si>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</si>
  <si>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</si>
  <si>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</si>
  <si>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</si>
  <si>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</si>
  <si>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</si>
  <si>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</si>
  <si>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</si>
  <si>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</si>
  <si>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</si>
  <si>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</si>
  <si>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</si>
  <si>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</si>
  <si>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</si>
  <si>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</si>
  <si>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</si>
  <si>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</si>
  <si>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</si>
  <si>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</si>
  <si>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</si>
  <si>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</si>
  <si>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</si>
  <si>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</si>
  <si>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</si>
  <si>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</si>
  <si>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</si>
  <si>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</si>
  <si>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</si>
  <si>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</si>
  <si>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</si>
  <si>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</si>
  <si>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</si>
  <si>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</si>
  <si>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</si>
  <si>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</si>
  <si>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</si>
  <si>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</si>
  <si>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</si>
  <si>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</si>
  <si>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</si>
  <si>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</si>
  <si>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</si>
  <si>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</si>
  <si>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</si>
  <si>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</si>
  <si>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</si>
  <si>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</si>
  <si>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</si>
  <si>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</si>
  <si>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</si>
  <si>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</si>
  <si>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</si>
  <si>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</si>
  <si>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</si>
  <si>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</si>
  <si>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</si>
  <si>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</si>
  <si>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</si>
  <si>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</si>
  <si>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</si>
  <si>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</si>
  <si>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</si>
  <si>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</si>
  <si>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</si>
  <si>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</si>
  <si>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</si>
  <si>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</si>
  <si>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</si>
  <si>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</si>
  <si>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</si>
  <si>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</si>
  <si>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</si>
  <si>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</si>
  <si>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</si>
  <si>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</si>
  <si>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</si>
  <si>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</si>
  <si>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</si>
  <si>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</si>
  <si>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</si>
  <si>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</si>
  <si>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</si>
  <si>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</si>
  <si>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</si>
  <si>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</si>
  <si>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</si>
  <si>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</si>
  <si>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</si>
  <si>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</si>
  <si>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</si>
  <si>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</si>
  <si>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</si>
  <si>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</si>
  <si>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</si>
  <si>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</si>
  <si>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</si>
  <si>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</si>
  <si>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</si>
  <si>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</si>
  <si>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</si>
  <si>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</si>
  <si>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</si>
  <si>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</si>
  <si>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</si>
  <si>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</si>
  <si>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</si>
  <si>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</si>
  <si>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</si>
  <si>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</si>
  <si>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</si>
  <si>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</si>
  <si>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</si>
  <si>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</si>
  <si>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</si>
  <si>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</si>
  <si>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</si>
  <si>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</si>
  <si>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</si>
  <si>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</si>
  <si>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</si>
  <si>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</si>
  <si>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</si>
  <si>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</si>
  <si>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</si>
  <si>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</si>
  <si>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</si>
  <si>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</si>
  <si>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</si>
  <si>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</si>
  <si>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</si>
  <si>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</si>
  <si>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</si>
  <si>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</si>
  <si>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</si>
  <si>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</si>
  <si>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</si>
  <si>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</si>
  <si>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</si>
  <si>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</si>
  <si>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</si>
  <si>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</si>
  <si>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</si>
  <si>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</si>
  <si>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</si>
  <si>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</si>
  <si>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</si>
  <si>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</si>
  <si>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</si>
  <si>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</si>
  <si>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</si>
  <si>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</si>
  <si>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</si>
  <si>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</si>
  <si>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</si>
  <si>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</si>
  <si>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</si>
  <si>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</si>
  <si>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</si>
  <si>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</si>
  <si>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</si>
  <si>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</si>
  <si>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</si>
  <si>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</si>
  <si>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</si>
  <si>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</si>
  <si>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</si>
  <si>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</si>
  <si>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</si>
  <si>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</si>
  <si>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</si>
  <si>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</si>
  <si>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</si>
  <si>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</si>
  <si>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</si>
  <si>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</si>
  <si>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</si>
  <si>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</si>
  <si>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</si>
  <si>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</si>
  <si>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</si>
  <si>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</si>
  <si>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</si>
  <si>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</si>
  <si>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</si>
  <si>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</si>
  <si>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</si>
  <si>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</si>
  <si>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</si>
  <si>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</si>
  <si>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</si>
  <si>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</si>
  <si>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</si>
  <si>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</si>
  <si>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</si>
  <si>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</si>
  <si>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</si>
  <si>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</si>
  <si>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</si>
  <si>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</si>
  <si>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</si>
  <si>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</si>
  <si>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</si>
  <si>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</si>
  <si>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</si>
  <si>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</si>
  <si>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</si>
  <si>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</si>
  <si>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</si>
  <si>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</si>
  <si>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</si>
  <si>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</si>
  <si>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</si>
  <si>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</si>
  <si>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</si>
  <si>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</si>
  <si>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</si>
  <si>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</si>
  <si>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</si>
  <si>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</si>
  <si>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</si>
  <si>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</si>
  <si>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</si>
  <si>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</si>
  <si>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</si>
  <si>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</si>
  <si>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</si>
  <si>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</si>
  <si>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</si>
  <si>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</si>
  <si>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</si>
  <si>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</si>
  <si>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</si>
  <si>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</si>
  <si>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</si>
  <si>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</si>
  <si>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</si>
  <si>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</si>
  <si>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</si>
  <si>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</si>
  <si>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</si>
  <si>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</si>
  <si>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</si>
  <si>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</si>
  <si>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</si>
  <si>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</si>
  <si>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</si>
  <si>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</si>
  <si>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</si>
  <si>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</si>
  <si>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</si>
  <si>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</si>
  <si>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</si>
  <si>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</si>
  <si>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</si>
  <si>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</si>
  <si>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</si>
  <si>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</si>
  <si>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</si>
  <si>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</si>
  <si>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</si>
  <si>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</si>
  <si>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</si>
  <si>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</si>
  <si>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</si>
  <si>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</si>
  <si>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</si>
  <si>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</si>
  <si>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</si>
  <si>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</si>
  <si>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</si>
  <si>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</si>
  <si>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</si>
  <si>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</si>
  <si>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</si>
  <si>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</si>
  <si>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</si>
  <si>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</si>
  <si>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</si>
  <si>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</si>
  <si>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</si>
  <si>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</si>
  <si>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</si>
  <si>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</si>
  <si>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</si>
  <si>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</si>
  <si>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</si>
  <si>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</si>
  <si>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</si>
  <si>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</si>
  <si>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</si>
  <si>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</si>
  <si>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</si>
  <si>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</si>
  <si>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</si>
  <si>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</si>
  <si>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</si>
  <si>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</si>
  <si>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</si>
  <si>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</si>
  <si>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</si>
  <si>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</si>
  <si>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</si>
  <si>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</si>
  <si>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</si>
  <si>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</si>
  <si>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</si>
  <si>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</si>
  <si>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</si>
  <si>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</si>
  <si>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</si>
  <si>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</si>
  <si>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</si>
  <si>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</si>
  <si>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</si>
  <si>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</si>
  <si>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</si>
  <si>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</si>
  <si>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</si>
  <si>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</si>
  <si>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</si>
  <si>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</si>
  <si>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</si>
  <si>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</si>
  <si>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</si>
  <si>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</si>
  <si>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</si>
  <si>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</si>
  <si>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</si>
  <si>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</si>
  <si>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</si>
  <si>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</si>
  <si>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</si>
  <si>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</si>
  <si>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</si>
  <si>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</si>
  <si>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</si>
  <si>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</si>
  <si>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</si>
  <si>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</si>
  <si>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</si>
  <si>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</si>
  <si>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</si>
  <si>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</si>
  <si>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</si>
  <si>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</si>
  <si>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</si>
  <si>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</si>
  <si>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</si>
  <si>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</si>
  <si>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</si>
  <si>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</si>
  <si>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</si>
  <si>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</si>
  <si>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</si>
  <si>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</si>
  <si>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</si>
  <si>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</si>
  <si>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</si>
  <si>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</si>
  <si>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</si>
  <si>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</si>
  <si>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</si>
  <si>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</si>
  <si>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</si>
  <si>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</si>
  <si>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</si>
  <si>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</si>
  <si>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</si>
  <si>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</si>
  <si>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</si>
  <si>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</si>
  <si>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</si>
  <si>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</si>
  <si>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</si>
  <si>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</si>
  <si>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</si>
  <si>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</si>
  <si>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</si>
  <si>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</si>
  <si>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</si>
  <si>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</si>
  <si>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</si>
  <si>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</si>
  <si>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</si>
  <si>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</si>
  <si>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</si>
  <si>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</si>
  <si>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</si>
  <si>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</si>
  <si>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</si>
  <si>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</si>
  <si>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</si>
  <si>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</si>
  <si>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</si>
  <si>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</si>
  <si>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</si>
  <si>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</si>
  <si>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</si>
  <si>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</si>
  <si>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</si>
  <si>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</si>
  <si>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</si>
  <si>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</si>
  <si>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</si>
  <si>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</si>
  <si>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</si>
  <si>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</si>
  <si>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</si>
  <si>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</si>
  <si>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</si>
  <si>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</si>
  <si>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</si>
  <si>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</si>
  <si>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</si>
  <si>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</si>
  <si>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</si>
  <si>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</si>
  <si>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</si>
  <si>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</si>
  <si>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</si>
  <si>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</si>
  <si>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</si>
  <si>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</si>
  <si>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</si>
  <si>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</si>
  <si>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</si>
  <si>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</si>
  <si>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</si>
  <si>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</si>
  <si>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</si>
  <si>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</si>
  <si>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</si>
  <si>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</si>
  <si>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</si>
  <si>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</si>
  <si>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</si>
  <si>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</si>
  <si>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</si>
  <si>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</si>
  <si>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</si>
  <si>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</si>
  <si>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</si>
  <si>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</si>
  <si>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</si>
  <si>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</si>
  <si>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</si>
  <si>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</si>
  <si>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</si>
  <si>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</si>
  <si>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</si>
  <si>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</si>
  <si>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</si>
  <si>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</si>
  <si>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</si>
  <si>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</si>
  <si>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</si>
  <si>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</si>
  <si>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</si>
  <si>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</si>
  <si>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</si>
  <si>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</si>
  <si>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</si>
  <si>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</si>
  <si>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</si>
  <si>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</si>
  <si>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</si>
  <si>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</si>
  <si>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</si>
  <si>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</si>
  <si>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</si>
  <si>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</si>
  <si>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</si>
  <si>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</si>
  <si>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</si>
  <si>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</si>
  <si>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</si>
  <si>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</si>
  <si>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</si>
  <si>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</si>
  <si>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</si>
  <si>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</si>
  <si>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</si>
  <si>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</si>
  <si>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</si>
  <si>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</si>
  <si>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</si>
  <si>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</si>
  <si>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</si>
  <si>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</si>
  <si>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</si>
  <si>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</si>
  <si>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</si>
  <si>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</si>
  <si>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</si>
  <si>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</si>
  <si>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</si>
  <si>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</si>
  <si>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</si>
  <si>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</si>
  <si>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</si>
  <si>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</si>
  <si>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</si>
  <si>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</si>
  <si>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</si>
  <si>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</si>
  <si>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</si>
  <si>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</si>
  <si>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</si>
  <si>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</si>
  <si>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</si>
  <si>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</si>
  <si>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</si>
  <si>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</si>
  <si>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</si>
  <si>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</si>
  <si>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</si>
  <si>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</si>
  <si>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</si>
  <si>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</si>
  <si>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</si>
  <si>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</si>
  <si>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</si>
  <si>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</si>
  <si>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</si>
  <si>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</si>
  <si>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</si>
  <si>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</si>
  <si>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</si>
  <si>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</si>
  <si>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</si>
  <si>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</si>
  <si>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</si>
  <si>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</si>
  <si>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</si>
  <si>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</si>
  <si>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</si>
  <si>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</si>
  <si>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</si>
  <si>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</si>
  <si>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</si>
  <si>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</si>
  <si>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</si>
  <si>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</si>
  <si>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</si>
  <si>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</si>
  <si>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</si>
  <si>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</si>
  <si>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</si>
  <si>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</si>
  <si>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</si>
  <si>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</si>
  <si>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</si>
  <si>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</si>
  <si>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</si>
  <si>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</si>
  <si>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</si>
  <si>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</si>
  <si>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</si>
  <si>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</si>
  <si>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</si>
  <si>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</si>
  <si>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</si>
  <si>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</si>
  <si>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</si>
  <si>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</si>
  <si>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</si>
  <si>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</si>
  <si>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</si>
  <si>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</si>
  <si>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</si>
  <si>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</si>
  <si>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</si>
  <si>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</si>
  <si>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</si>
  <si>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</si>
  <si>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</si>
  <si>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</si>
  <si>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</si>
  <si>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</si>
  <si>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</si>
  <si>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</si>
  <si>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</si>
  <si>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</si>
  <si>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</si>
  <si>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</si>
  <si>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</si>
  <si>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</si>
  <si>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</si>
  <si>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</si>
  <si>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</si>
  <si>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</si>
  <si>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</si>
  <si>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</si>
  <si>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</si>
  <si>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</si>
  <si>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</si>
  <si>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</si>
  <si>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</si>
  <si>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</si>
  <si>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</si>
  <si>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</si>
  <si>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</si>
  <si>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</si>
  <si>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</si>
  <si>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</si>
  <si>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</si>
  <si>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</si>
  <si>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</si>
  <si>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</si>
  <si>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</si>
  <si>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</si>
  <si>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</si>
  <si>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</si>
  <si>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</si>
  <si>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</si>
  <si>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</si>
  <si>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</si>
  <si>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</si>
  <si>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</si>
  <si>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</si>
  <si>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</si>
  <si>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</si>
  <si>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</si>
  <si>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</si>
  <si>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</si>
  <si>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</si>
  <si>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</si>
  <si>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</si>
  <si>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</si>
  <si>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</si>
  <si>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</si>
  <si>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</si>
  <si>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</si>
  <si>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</si>
  <si>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</si>
  <si>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</si>
  <si>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</si>
  <si>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</si>
  <si>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</si>
  <si>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</si>
  <si>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</si>
  <si>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</si>
  <si>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</si>
  <si>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</si>
  <si>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</si>
  <si>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</si>
  <si>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</si>
  <si>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</si>
  <si>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</si>
  <si>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</si>
  <si>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</si>
  <si>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</si>
  <si>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</si>
  <si>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</si>
  <si>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</si>
  <si>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</si>
  <si>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</si>
  <si>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</si>
  <si>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</si>
  <si>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</si>
  <si>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</si>
  <si>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</si>
  <si>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</si>
  <si>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</si>
  <si>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</si>
  <si>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</si>
  <si>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</si>
  <si>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</si>
  <si>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</si>
  <si>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</si>
  <si>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</si>
  <si>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</si>
  <si>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</si>
  <si>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</si>
  <si>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</si>
  <si>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</si>
  <si>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</si>
  <si>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</si>
  <si>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</si>
  <si>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</si>
  <si>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</si>
  <si>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</si>
  <si>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</si>
  <si>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</si>
  <si>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</si>
  <si>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</si>
  <si>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</si>
  <si>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</si>
  <si>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</si>
  <si>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</si>
  <si>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</si>
  <si>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</si>
  <si>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</si>
  <si>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</si>
  <si>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</si>
  <si>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</si>
  <si>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</si>
  <si>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</si>
  <si>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</si>
  <si>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</si>
  <si>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</si>
  <si>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</si>
  <si>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</si>
  <si>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</si>
  <si>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</si>
  <si>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</si>
  <si>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</si>
  <si>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</si>
  <si>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</si>
  <si>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</si>
  <si>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</si>
  <si>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</si>
  <si>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</si>
  <si>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</si>
  <si>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</si>
  <si>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</si>
  <si>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</si>
  <si>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</si>
  <si>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</si>
  <si>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</si>
  <si>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</si>
  <si>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</si>
  <si>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</si>
  <si>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</si>
  <si>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</si>
  <si>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</si>
  <si>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</si>
  <si>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</si>
  <si>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</si>
  <si>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</si>
  <si>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</si>
  <si>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</si>
  <si>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</si>
  <si>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</si>
  <si>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</si>
  <si>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</si>
  <si>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</si>
  <si>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</si>
  <si>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</si>
  <si>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</si>
  <si>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</si>
  <si>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</si>
  <si>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</si>
  <si>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</si>
  <si>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</si>
  <si>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</si>
  <si>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</si>
  <si>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</si>
  <si>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</si>
  <si>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</si>
  <si>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</si>
  <si>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</si>
  <si>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</si>
  <si>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</si>
  <si>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</si>
  <si>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</si>
  <si>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</si>
  <si>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</si>
  <si>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</si>
  <si>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</si>
  <si>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</si>
  <si>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</si>
  <si>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</si>
  <si>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</si>
  <si>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</si>
  <si>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</si>
  <si>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</si>
  <si>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</si>
  <si>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</si>
  <si>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</si>
  <si>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</si>
  <si>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</si>
  <si>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</si>
  <si>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</si>
  <si>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</si>
  <si>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</si>
  <si>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</si>
  <si>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</si>
  <si>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</si>
  <si>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</si>
  <si>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</si>
  <si>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</si>
  <si>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</si>
  <si>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</si>
  <si>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</si>
  <si>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</si>
  <si>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</si>
  <si>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</si>
  <si>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</si>
  <si>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</si>
  <si>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</si>
  <si>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</si>
  <si>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</si>
  <si>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</si>
  <si>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</si>
  <si>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</si>
  <si>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</si>
  <si>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</si>
  <si>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</si>
  <si>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</si>
  <si>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</si>
  <si>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</si>
  <si>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</si>
  <si>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</si>
  <si>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</si>
  <si>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</si>
  <si>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</si>
  <si>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</si>
  <si>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</si>
  <si>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</si>
  <si>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</si>
  <si>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</si>
  <si>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</si>
  <si>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</si>
  <si>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</si>
  <si>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</si>
  <si>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</si>
  <si>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</si>
  <si>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</si>
  <si>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</si>
  <si>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</si>
  <si>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</si>
  <si>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</si>
  <si>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</si>
  <si>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</si>
  <si>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</si>
  <si>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</si>
  <si>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</si>
  <si>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</si>
  <si>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</si>
  <si>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</si>
  <si>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</si>
  <si>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</si>
  <si>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</si>
  <si>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</si>
  <si>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</si>
  <si>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</si>
  <si>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</si>
  <si>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</si>
  <si>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</si>
  <si>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</si>
  <si>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</si>
  <si>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</si>
  <si>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</si>
  <si>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</si>
  <si>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</si>
  <si>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</si>
  <si>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</si>
  <si>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</si>
  <si>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</si>
  <si>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</si>
  <si>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</si>
  <si>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</si>
  <si>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</si>
  <si>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</si>
  <si>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</si>
  <si>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</si>
  <si>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</si>
  <si>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</si>
  <si>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</si>
  <si>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</si>
  <si>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</si>
  <si>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</si>
  <si>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</si>
  <si>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</si>
  <si>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</si>
  <si>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</si>
  <si>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</si>
  <si>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</si>
  <si>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</si>
  <si>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</si>
  <si>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</si>
  <si>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</si>
  <si>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</si>
  <si>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</si>
  <si>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</si>
  <si>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</si>
  <si>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</si>
  <si>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</si>
  <si>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</si>
  <si>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</si>
  <si>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</si>
  <si>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</si>
  <si>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</si>
  <si>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</si>
  <si>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</si>
  <si>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</si>
  <si>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</si>
  <si>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</si>
  <si>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</si>
  <si>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</si>
  <si>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</si>
  <si>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</si>
  <si>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</si>
  <si>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</si>
  <si>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</si>
  <si>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</si>
  <si>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</si>
  <si>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</si>
  <si>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</si>
  <si>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</si>
  <si>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</si>
  <si>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</si>
  <si>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</si>
  <si>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</si>
  <si>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</si>
  <si>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</si>
  <si>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</si>
  <si>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</si>
  <si>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</si>
  <si>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</si>
  <si>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</si>
  <si>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</si>
  <si>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</si>
  <si>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</si>
  <si>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</si>
  <si>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</si>
  <si>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</si>
  <si>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</si>
  <si>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</si>
  <si>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</si>
  <si>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</si>
  <si>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</si>
  <si>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</si>
  <si>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</si>
  <si>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</si>
  <si>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</si>
  <si>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</si>
  <si>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</si>
  <si>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</si>
  <si>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</si>
  <si>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</si>
  <si>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</si>
  <si>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</si>
  <si>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</si>
  <si>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</si>
  <si>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</si>
  <si>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</si>
  <si>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</si>
  <si>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</si>
  <si>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</si>
  <si>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</si>
  <si>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</si>
  <si>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</si>
  <si>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</si>
  <si>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</si>
  <si>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</si>
  <si>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</si>
  <si>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</si>
  <si>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</si>
  <si>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</si>
  <si>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</si>
  <si>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</si>
  <si>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</si>
  <si>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</si>
  <si>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</si>
  <si>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</si>
  <si>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</si>
  <si>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</si>
  <si>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</si>
  <si>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</si>
  <si>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</si>
  <si>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</si>
  <si>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</si>
  <si>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</si>
  <si>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</si>
  <si>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</si>
  <si>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</si>
  <si>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</si>
  <si>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</si>
  <si>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</si>
  <si>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</si>
  <si>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</si>
  <si>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</si>
  <si>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</si>
  <si>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</si>
  <si>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</si>
  <si>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</si>
  <si>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</si>
  <si>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</si>
  <si>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</si>
  <si>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</si>
  <si>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</si>
  <si>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</si>
  <si>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</si>
  <si>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</si>
  <si>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</si>
  <si>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</si>
  <si>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</si>
  <si>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</si>
  <si>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</si>
  <si>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</si>
  <si>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</si>
  <si>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</si>
  <si>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</si>
  <si>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</si>
  <si>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</si>
  <si>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</si>
  <si>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</si>
  <si>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</si>
  <si>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</si>
  <si>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</si>
  <si>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</si>
  <si>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</si>
  <si>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</si>
  <si>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</si>
  <si>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</si>
  <si>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</si>
  <si>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</si>
  <si>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</si>
  <si>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</si>
  <si>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</si>
  <si>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</si>
  <si>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</si>
  <si>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</si>
  <si>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</si>
  <si>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</si>
  <si>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</si>
  <si>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</si>
  <si>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</si>
  <si>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</si>
  <si>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</si>
  <si>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</si>
  <si>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</si>
  <si>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</si>
  <si>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</si>
  <si>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</si>
  <si>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</si>
  <si>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</si>
  <si>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</si>
  <si>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</si>
  <si>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</si>
  <si>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</si>
  <si>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</si>
  <si>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</si>
  <si>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</si>
  <si>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</si>
  <si>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</si>
  <si>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</si>
  <si>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</si>
  <si>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</si>
  <si>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</si>
  <si>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</si>
  <si>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</si>
  <si>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</si>
  <si>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</si>
  <si>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</si>
  <si>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</si>
  <si>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</si>
  <si>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</si>
  <si>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</si>
  <si>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</si>
  <si>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</si>
  <si>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</si>
  <si>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</si>
  <si>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</si>
  <si>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</si>
  <si>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</si>
  <si>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</si>
  <si>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</si>
  <si>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</si>
  <si>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</si>
  <si>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</si>
  <si>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</si>
  <si>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</si>
  <si>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</si>
  <si>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</si>
  <si>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</si>
  <si>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</si>
  <si>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</si>
  <si>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</si>
  <si>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</si>
  <si>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</si>
  <si>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</si>
  <si>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</si>
  <si>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</si>
  <si>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</si>
  <si>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</si>
  <si>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</si>
  <si>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</si>
  <si>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</si>
  <si>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</si>
  <si>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</si>
  <si>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</si>
  <si>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</si>
  <si>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</si>
  <si>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</si>
  <si>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</si>
  <si>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</si>
  <si>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</si>
  <si>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</si>
  <si>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</si>
  <si>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</si>
  <si>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</si>
  <si>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</si>
  <si>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</si>
  <si>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</si>
  <si>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</si>
  <si>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</si>
  <si>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</si>
  <si>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</si>
  <si>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</si>
  <si>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</si>
  <si>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</si>
  <si>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</si>
  <si>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</si>
  <si>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</si>
  <si>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</si>
  <si>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</si>
  <si>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</si>
  <si>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</si>
  <si>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</si>
  <si>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</si>
  <si>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</si>
  <si>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</si>
  <si>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</si>
  <si>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</si>
  <si>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</si>
  <si>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</si>
  <si>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</si>
  <si>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</si>
  <si>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</si>
  <si>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</si>
  <si>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</si>
  <si>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</si>
  <si>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</si>
  <si>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</si>
  <si>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</si>
  <si>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</si>
  <si>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</si>
  <si>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</si>
  <si>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</si>
  <si>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</si>
  <si>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</si>
  <si>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</si>
  <si>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</si>
  <si>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</si>
  <si>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</si>
  <si>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</si>
  <si>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</si>
  <si>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</si>
  <si>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</si>
  <si>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</si>
  <si>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</si>
  <si>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</si>
  <si>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</si>
  <si>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</si>
  <si>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</si>
  <si>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</si>
  <si>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</si>
  <si>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</si>
  <si>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</si>
  <si>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</si>
  <si>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</si>
  <si>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</si>
  <si>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</si>
  <si>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</si>
  <si>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</si>
  <si>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</si>
  <si>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</si>
  <si>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</si>
  <si>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</si>
  <si>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</si>
  <si>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</si>
  <si>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</si>
  <si>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</si>
  <si>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</si>
  <si>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</si>
  <si>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</si>
  <si>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</si>
  <si>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</si>
  <si>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</si>
  <si>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</si>
  <si>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</si>
  <si>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</si>
  <si>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</si>
  <si>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</si>
  <si>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</si>
  <si>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</si>
  <si>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</si>
  <si>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</si>
  <si>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</si>
  <si>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</si>
  <si>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</si>
  <si>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</si>
  <si>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</si>
  <si>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</si>
  <si>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</si>
  <si>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</si>
  <si>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</si>
  <si>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</si>
  <si>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</si>
  <si>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</si>
  <si>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</si>
  <si>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</si>
  <si>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</si>
  <si>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</si>
  <si>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</si>
  <si>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</si>
  <si>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</si>
  <si>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</si>
  <si>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</si>
  <si>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</si>
  <si>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</si>
  <si>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</si>
  <si>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</si>
  <si>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</si>
  <si>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</si>
  <si>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</si>
  <si>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</si>
  <si>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</si>
  <si>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</si>
  <si>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</si>
  <si>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</si>
  <si>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</si>
  <si>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</si>
  <si>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</si>
  <si>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</si>
  <si>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</si>
  <si>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</si>
  <si>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</si>
  <si>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</si>
  <si>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</si>
  <si>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</si>
  <si>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</si>
  <si>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</si>
  <si>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</si>
  <si>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</si>
  <si>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</si>
  <si>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</si>
  <si>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</si>
  <si>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</si>
  <si>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</si>
  <si>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</si>
  <si>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</si>
  <si>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</si>
  <si>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</si>
  <si>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</si>
  <si>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</si>
  <si>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</si>
  <si>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</si>
  <si>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</si>
  <si>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</si>
  <si>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</si>
  <si>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</si>
  <si>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</si>
  <si>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</si>
  <si>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</si>
  <si>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</si>
  <si>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</si>
  <si>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</si>
  <si>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</si>
  <si>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</si>
  <si>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</si>
  <si>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</si>
  <si>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</si>
  <si>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</si>
  <si>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</si>
  <si>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</si>
  <si>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</si>
  <si>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</si>
  <si>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</si>
  <si>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</si>
  <si>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</si>
  <si>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</si>
  <si>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</si>
  <si>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</si>
  <si>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</si>
  <si>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</si>
  <si>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</si>
  <si>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</si>
  <si>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</si>
  <si>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</si>
  <si>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</si>
  <si>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</si>
  <si>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</si>
  <si>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</si>
  <si>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</si>
  <si>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</si>
  <si>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</si>
  <si>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</si>
  <si>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</si>
  <si>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</si>
  <si>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</si>
  <si>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</si>
  <si>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</si>
  <si>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</si>
  <si>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</si>
  <si>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</si>
  <si>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</si>
  <si>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</si>
  <si>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</si>
  <si>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</si>
  <si>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</si>
  <si>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</si>
  <si>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</si>
  <si>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</si>
  <si>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</si>
  <si>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</si>
  <si>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</si>
  <si>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</si>
  <si>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</si>
  <si>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</si>
  <si>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</si>
  <si>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</si>
  <si>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</si>
  <si>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</si>
  <si>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</si>
  <si>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</si>
  <si>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</si>
  <si>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</si>
  <si>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</si>
  <si>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</si>
  <si>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</si>
  <si>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</si>
  <si>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</si>
  <si>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</si>
  <si>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</si>
  <si>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</si>
  <si>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</si>
  <si>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</si>
  <si>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</si>
  <si>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</si>
  <si>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</si>
  <si>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</si>
  <si>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</si>
  <si>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</si>
  <si>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</si>
  <si>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</si>
  <si>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</si>
  <si>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</si>
  <si>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</si>
  <si>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</si>
  <si>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</si>
  <si>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</si>
  <si>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</si>
  <si>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</si>
  <si>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</si>
  <si>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</si>
  <si>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</si>
  <si>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</si>
  <si>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</si>
  <si>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</si>
  <si>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</si>
  <si>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</si>
  <si>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</si>
  <si>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</si>
  <si>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</si>
  <si>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</si>
  <si>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</si>
  <si>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</si>
  <si>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</si>
  <si>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</si>
  <si>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</si>
  <si>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</si>
  <si>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</si>
  <si>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</si>
  <si>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</si>
  <si>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</si>
  <si>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</si>
  <si>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</si>
  <si>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</si>
  <si>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</si>
  <si>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</si>
  <si>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</si>
  <si>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</si>
  <si>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</si>
  <si>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</si>
  <si>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</si>
  <si>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</si>
  <si>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</si>
  <si>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</si>
  <si>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</si>
  <si>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</si>
  <si>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</si>
  <si>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</si>
  <si>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</si>
  <si>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</si>
  <si>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</si>
  <si>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</si>
  <si>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</si>
  <si>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</si>
  <si>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</si>
  <si>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</si>
  <si>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</si>
  <si>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</si>
  <si>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</si>
  <si>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</si>
  <si>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</si>
  <si>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</si>
  <si>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</si>
  <si>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</si>
  <si>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</si>
  <si>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</si>
  <si>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</si>
  <si>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</si>
  <si>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</si>
  <si>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</si>
  <si>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</si>
  <si>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</si>
  <si>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</si>
  <si>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</si>
  <si>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</si>
  <si>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</si>
  <si>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</si>
  <si>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</si>
  <si>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</si>
  <si>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</si>
  <si>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</si>
  <si>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</si>
  <si>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</si>
  <si>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</si>
  <si>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</si>
  <si>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</si>
  <si>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</si>
  <si>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</si>
  <si>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</si>
  <si>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</si>
  <si>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</si>
  <si>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</si>
  <si>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</si>
  <si>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</si>
  <si>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</si>
  <si>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</si>
  <si>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</si>
  <si>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</si>
  <si>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</si>
  <si>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</si>
  <si>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</si>
  <si>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</si>
  <si>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</si>
  <si>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</si>
  <si>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</si>
  <si>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</si>
  <si>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</si>
  <si>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</si>
  <si>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</si>
  <si>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</si>
  <si>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</si>
  <si>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</si>
  <si>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</si>
  <si>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</si>
  <si>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</si>
  <si>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</si>
  <si>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</si>
  <si>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</si>
  <si>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</si>
  <si>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</si>
  <si>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</si>
  <si>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</si>
  <si>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</si>
  <si>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</si>
  <si>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</si>
  <si>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</si>
  <si>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</si>
  <si>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</si>
  <si>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</si>
  <si>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</si>
  <si>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</si>
  <si>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</si>
  <si>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</si>
  <si>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</si>
  <si>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</si>
  <si>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</si>
  <si>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</si>
  <si>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</si>
  <si>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</si>
  <si>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</si>
  <si>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</si>
  <si>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</si>
  <si>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</si>
  <si>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</si>
  <si>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</si>
  <si>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</si>
  <si>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</si>
  <si>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</si>
  <si>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</si>
  <si>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</si>
  <si>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</si>
  <si>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</si>
  <si>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</si>
  <si>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</si>
  <si>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</si>
  <si>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</si>
  <si>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</si>
  <si>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</si>
  <si>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</si>
  <si>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</si>
  <si>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</si>
  <si>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</si>
  <si>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</si>
  <si>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</si>
  <si>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</si>
  <si>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</si>
  <si>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</si>
  <si>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</si>
  <si>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</si>
  <si>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</si>
  <si>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</si>
  <si>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</si>
  <si>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</si>
  <si>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</si>
  <si>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</si>
  <si>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</si>
  <si>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</si>
  <si>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</si>
  <si>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</si>
  <si>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</si>
  <si>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</si>
  <si>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</si>
  <si>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</si>
  <si>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</si>
  <si>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</si>
  <si>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</si>
  <si>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</si>
  <si>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</si>
  <si>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</si>
  <si>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</si>
  <si>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</si>
  <si>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</si>
  <si>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</si>
  <si>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</si>
  <si>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</si>
  <si>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</si>
  <si>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</si>
  <si>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</si>
  <si>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</si>
  <si>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</si>
  <si>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</si>
  <si>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</si>
  <si>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</si>
  <si>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</si>
  <si>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</si>
  <si>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</si>
  <si>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</si>
  <si>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</si>
  <si>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</si>
  <si>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</si>
  <si>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</si>
  <si>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</si>
  <si>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</si>
  <si>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</si>
  <si>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</si>
  <si>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</si>
  <si>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</si>
  <si>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</si>
  <si>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</si>
  <si>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</si>
  <si>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</si>
  <si>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</si>
  <si>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</si>
  <si>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</si>
  <si>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</si>
  <si>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</si>
  <si>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</si>
  <si>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</si>
  <si>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</si>
  <si>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</si>
  <si>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</si>
  <si>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</si>
  <si>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</si>
  <si>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</si>
  <si>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</si>
  <si>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</si>
  <si>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</si>
  <si>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</si>
  <si>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</si>
  <si>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</si>
  <si>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</si>
  <si>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</si>
  <si>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</si>
  <si>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</si>
  <si>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</si>
  <si>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</si>
  <si>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</si>
  <si>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</si>
  <si>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</si>
  <si>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</si>
  <si>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</si>
  <si>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</si>
  <si>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</si>
  <si>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</si>
  <si>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</si>
  <si>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</si>
  <si>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</si>
  <si>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</si>
  <si>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</si>
  <si>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</si>
  <si>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</si>
  <si>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</si>
  <si>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</si>
  <si>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</si>
  <si>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</si>
  <si>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</si>
  <si>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</si>
  <si>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</si>
  <si>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</si>
  <si>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</si>
  <si>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</si>
  <si>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</si>
  <si>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</si>
  <si>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</si>
  <si>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</si>
  <si>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</si>
  <si>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</si>
  <si>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</si>
  <si>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</si>
  <si>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</si>
  <si>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</si>
  <si>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</si>
  <si>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</si>
  <si>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</si>
  <si>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</si>
  <si>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</si>
  <si>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</si>
  <si>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</si>
  <si>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</si>
  <si>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</si>
  <si>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</si>
  <si>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</si>
  <si>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</si>
  <si>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</si>
  <si>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</si>
  <si>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</si>
  <si>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</si>
  <si>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</si>
  <si>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</si>
  <si>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</si>
  <si>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</si>
  <si>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</si>
  <si>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</si>
  <si>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</si>
  <si>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</si>
  <si>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</si>
  <si>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</si>
  <si>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</si>
  <si>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</si>
  <si>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</si>
  <si>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</si>
  <si>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</si>
  <si>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</si>
  <si>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</si>
  <si>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</si>
  <si>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</si>
  <si>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</si>
  <si>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</si>
  <si>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</si>
  <si>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</si>
  <si>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</si>
  <si>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</si>
  <si>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</si>
  <si>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</si>
  <si>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</si>
  <si>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</si>
  <si>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</si>
  <si>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</si>
  <si>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</si>
  <si>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</si>
  <si>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</si>
  <si>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</si>
  <si>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</si>
  <si>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</si>
  <si>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</si>
  <si>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</si>
  <si>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</si>
  <si>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</si>
  <si>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</si>
  <si>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</si>
  <si>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</si>
  <si>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</si>
  <si>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</si>
  <si>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</si>
  <si>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</si>
  <si>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</si>
  <si>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</si>
  <si>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</si>
  <si>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</si>
  <si>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</si>
  <si>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</si>
  <si>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</si>
  <si>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</si>
  <si>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</si>
  <si>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</si>
  <si>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</si>
  <si>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</si>
  <si>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</si>
  <si>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</si>
  <si>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</si>
  <si>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</si>
  <si>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</si>
  <si>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</si>
  <si>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</si>
  <si>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</si>
  <si>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</si>
  <si>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</si>
  <si>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</si>
  <si>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</si>
  <si>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</si>
  <si>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</si>
  <si>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</si>
  <si>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</si>
  <si>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</si>
  <si>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</si>
  <si>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</si>
  <si>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</si>
  <si>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</si>
  <si>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</si>
  <si>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</si>
  <si>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</si>
  <si>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</si>
  <si>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</si>
  <si>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</si>
  <si>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</si>
  <si>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</si>
  <si>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</si>
  <si>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</si>
  <si>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</si>
  <si>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</si>
  <si>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</si>
  <si>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</si>
  <si>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</si>
  <si>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</si>
  <si>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</si>
  <si>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</si>
  <si>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</si>
  <si>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</si>
  <si>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</si>
  <si>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</si>
  <si>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</si>
  <si>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</si>
  <si>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</si>
  <si>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</si>
  <si>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</si>
  <si>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</si>
  <si>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</si>
  <si>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</si>
  <si>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</si>
  <si>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</si>
  <si>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</si>
  <si>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</si>
  <si>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</si>
  <si>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</si>
  <si>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</si>
  <si>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</si>
  <si>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</si>
  <si>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</si>
  <si>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</si>
  <si>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</si>
  <si>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</si>
  <si>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</si>
  <si>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</si>
  <si>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</si>
  <si>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</si>
  <si>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</si>
  <si>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</si>
  <si>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</si>
  <si>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</si>
  <si>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</si>
  <si>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</si>
  <si>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</si>
  <si>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</si>
  <si>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</si>
  <si>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</si>
  <si>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</si>
  <si>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</si>
  <si>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</si>
  <si>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</si>
  <si>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</si>
  <si>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</si>
  <si>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</si>
  <si>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</si>
  <si>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</si>
  <si>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</si>
  <si>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</si>
  <si>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</si>
  <si>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</si>
  <si>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</si>
  <si>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</si>
  <si>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</si>
  <si>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</si>
  <si>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</si>
  <si>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</si>
  <si>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</si>
  <si>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</si>
  <si>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</si>
  <si>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</si>
  <si>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</si>
  <si>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</si>
  <si>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</si>
  <si>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</si>
  <si>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</si>
  <si>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</si>
  <si>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</si>
  <si>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</si>
  <si>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</si>
  <si>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</si>
  <si>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</si>
  <si>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</si>
  <si>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</si>
  <si>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</si>
  <si>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</si>
  <si>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</si>
  <si>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</si>
  <si>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</si>
  <si>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</si>
  <si>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</si>
  <si>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</si>
  <si>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</si>
  <si>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</si>
  <si>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</si>
  <si>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</si>
  <si>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</si>
  <si>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</si>
  <si>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</si>
  <si>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</si>
  <si>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</si>
  <si>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</si>
  <si>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</si>
  <si>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</si>
  <si>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</si>
  <si>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</si>
  <si>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</si>
  <si>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</si>
  <si>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</si>
  <si>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</si>
  <si>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</si>
  <si>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</si>
  <si>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</si>
  <si>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</si>
  <si>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</si>
  <si>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</si>
  <si>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</si>
  <si>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</si>
  <si>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</si>
  <si>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</si>
  <si>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</si>
  <si>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</si>
  <si>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</si>
  <si>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</si>
  <si>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</si>
  <si>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</si>
  <si>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</si>
  <si>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</si>
  <si>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</si>
  <si>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</si>
  <si>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</si>
  <si>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</si>
  <si>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</si>
  <si>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</si>
  <si>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</si>
  <si>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</si>
  <si>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</si>
  <si>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</si>
  <si>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</si>
  <si>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</si>
  <si>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</si>
  <si>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</si>
  <si>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</si>
  <si>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</si>
  <si>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</si>
  <si>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</si>
  <si>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</si>
  <si>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</si>
  <si>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</si>
  <si>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</si>
  <si>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</si>
  <si>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</si>
  <si>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</si>
  <si>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</si>
  <si>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</si>
  <si>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</si>
  <si>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</si>
  <si>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</si>
  <si>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</si>
  <si>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</si>
  <si>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</si>
  <si>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</si>
  <si>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</si>
  <si>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</si>
  <si>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</si>
  <si>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</si>
  <si>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</si>
  <si>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</si>
  <si>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</si>
  <si>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</si>
  <si>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</si>
  <si>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</si>
  <si>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</si>
  <si>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</si>
  <si>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</si>
  <si>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</si>
  <si>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</si>
  <si>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</si>
  <si>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</si>
  <si>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</si>
  <si>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</si>
  <si>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</si>
  <si>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</si>
  <si>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</si>
  <si>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</si>
  <si>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</si>
  <si>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</si>
  <si>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</si>
  <si>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</si>
  <si>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</si>
  <si>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</si>
  <si>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</si>
  <si>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</si>
  <si>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</si>
  <si>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</si>
  <si>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</si>
  <si>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</si>
  <si>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</si>
  <si>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</si>
  <si>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</si>
  <si>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</si>
  <si>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</si>
  <si>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</si>
  <si>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</si>
  <si>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</si>
  <si>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</si>
  <si>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</si>
  <si>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</si>
  <si>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</si>
  <si>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</si>
  <si>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</si>
  <si>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</si>
  <si>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</si>
  <si>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</si>
  <si>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</si>
  <si>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</si>
  <si>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</si>
  <si>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</si>
  <si>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</si>
  <si>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</si>
  <si>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</si>
  <si>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</si>
  <si>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</si>
  <si>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</si>
  <si>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</si>
  <si>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</si>
  <si>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</si>
  <si>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</si>
  <si>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</si>
  <si>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</si>
  <si>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</si>
  <si>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</si>
  <si>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</si>
  <si>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</si>
  <si>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</si>
  <si>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</si>
  <si>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</si>
  <si>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</si>
  <si>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</si>
  <si>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</si>
  <si>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</si>
  <si>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</si>
  <si>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</si>
  <si>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</si>
  <si>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</si>
  <si>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</si>
  <si>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</si>
  <si>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</si>
  <si>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</si>
  <si>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</si>
  <si>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</si>
  <si>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</si>
  <si>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</si>
  <si>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</si>
  <si>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</si>
  <si>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</si>
  <si>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</si>
  <si>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</si>
  <si>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</si>
  <si>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</si>
  <si>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</si>
  <si>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</si>
  <si>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</si>
  <si>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</si>
  <si>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</si>
  <si>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</si>
  <si>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</si>
  <si>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</si>
  <si>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</si>
  <si>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</si>
  <si>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</si>
  <si>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</si>
  <si>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</si>
  <si>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</si>
  <si>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</si>
  <si>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</si>
  <si>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</si>
  <si>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</si>
  <si>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</si>
  <si>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</si>
  <si>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</si>
  <si>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</si>
  <si>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</si>
  <si>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</si>
  <si>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</si>
  <si>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</si>
  <si>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</si>
  <si>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</si>
  <si>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</si>
  <si>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</si>
  <si>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</si>
  <si>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</si>
  <si>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</si>
  <si>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</si>
  <si>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</si>
  <si>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</si>
  <si>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</si>
  <si>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</si>
  <si>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</si>
  <si>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</si>
  <si>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</si>
  <si>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</si>
  <si>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</si>
  <si>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</si>
  <si>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</si>
  <si>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</si>
  <si>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</si>
  <si>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</si>
  <si>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</si>
  <si>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</si>
  <si>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</si>
  <si>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</si>
  <si>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</si>
  <si>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</si>
  <si>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</si>
  <si>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</si>
  <si>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</si>
  <si>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</si>
  <si>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</si>
  <si>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</si>
  <si>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</si>
  <si>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</si>
  <si>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</si>
  <si>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</si>
  <si>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</si>
  <si>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</si>
  <si>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</si>
  <si>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</si>
  <si>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</si>
  <si>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</si>
  <si>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</si>
  <si>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</si>
  <si>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</si>
  <si>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</si>
  <si>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</si>
  <si>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</si>
  <si>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</si>
  <si>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</si>
  <si>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</si>
  <si>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</si>
  <si>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</si>
  <si>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</si>
  <si>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</si>
  <si>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</si>
  <si>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</si>
  <si>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</si>
  <si>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</si>
  <si>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</si>
  <si>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</si>
  <si>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</si>
  <si>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</si>
  <si>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</si>
  <si>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</si>
  <si>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</si>
  <si>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</si>
  <si>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</si>
  <si>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</si>
  <si>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</si>
  <si>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</si>
  <si>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</si>
  <si>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</si>
  <si>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</si>
  <si>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</si>
  <si>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</si>
  <si>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</si>
  <si>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</si>
  <si>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</si>
  <si>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</si>
  <si>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</si>
  <si>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</si>
  <si>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</si>
  <si>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</si>
  <si>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</si>
  <si>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</si>
  <si>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</si>
  <si>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</si>
  <si>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</si>
  <si>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</si>
  <si>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</si>
  <si>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</si>
  <si>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</si>
  <si>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</si>
  <si>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</si>
  <si>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</si>
  <si>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</si>
  <si>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</si>
  <si>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</si>
  <si>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</si>
  <si>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</si>
  <si>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</si>
  <si>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</si>
  <si>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</si>
  <si>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</si>
  <si>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</si>
  <si>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</si>
  <si>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</si>
  <si>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</si>
  <si>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</si>
  <si>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</si>
  <si>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</si>
  <si>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</si>
  <si>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</si>
  <si>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</si>
  <si>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</si>
  <si>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</si>
  <si>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</si>
  <si>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</si>
  <si>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</si>
  <si>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</si>
  <si>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</si>
  <si>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</si>
  <si>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</si>
  <si>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</si>
  <si>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</si>
  <si>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</si>
  <si>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</si>
  <si>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</si>
  <si>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</si>
  <si>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</si>
  <si>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</si>
  <si>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</si>
  <si>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</si>
  <si>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</si>
  <si>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</si>
  <si>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</si>
  <si>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</si>
  <si>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</si>
  <si>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</si>
  <si>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</si>
  <si>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</si>
  <si>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</si>
  <si>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</si>
  <si>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</si>
  <si>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</si>
  <si>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</si>
  <si>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</si>
  <si>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</si>
  <si>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</si>
  <si>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</si>
  <si>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</si>
  <si>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</si>
  <si>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</si>
  <si>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</si>
  <si>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</si>
  <si>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</si>
  <si>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</si>
  <si>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</si>
  <si>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</si>
  <si>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</si>
  <si>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</si>
  <si>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</si>
  <si>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</si>
  <si>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</si>
  <si>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</si>
  <si>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</si>
  <si>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</si>
  <si>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</si>
  <si>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</si>
  <si>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</si>
  <si>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</si>
  <si>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</si>
  <si>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</si>
  <si>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</si>
  <si>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</si>
  <si>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</si>
  <si>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</si>
  <si>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</si>
  <si>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</si>
  <si>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</si>
  <si>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</si>
  <si>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</si>
  <si>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</si>
  <si>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</si>
  <si>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</si>
  <si>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</si>
  <si>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</si>
  <si>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</si>
  <si>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</si>
  <si>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</si>
  <si>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</si>
  <si>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</si>
  <si>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</si>
  <si>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</si>
  <si>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</si>
  <si>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</si>
  <si>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</si>
  <si>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</si>
  <si>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</si>
  <si>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</si>
  <si>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</si>
  <si>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</si>
  <si>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</si>
  <si>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</si>
  <si>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</si>
  <si>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</si>
  <si>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</si>
  <si>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</si>
  <si>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</si>
  <si>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</si>
  <si>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</si>
  <si>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</si>
  <si>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</si>
  <si>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</si>
  <si>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</si>
  <si>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</si>
  <si>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</si>
  <si>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</si>
  <si>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</si>
  <si>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</si>
  <si>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</si>
  <si>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</si>
  <si>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</si>
  <si>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</si>
  <si>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</si>
  <si>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</si>
  <si>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</si>
  <si>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</si>
  <si>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</si>
  <si>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</si>
  <si>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</si>
  <si>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</si>
  <si>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</si>
  <si>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</si>
  <si>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</si>
  <si>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</si>
  <si>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</si>
  <si>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</si>
  <si>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</si>
  <si>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</si>
  <si>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</si>
  <si>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</si>
  <si>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</si>
  <si>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</si>
  <si>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</si>
  <si>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</si>
  <si>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</si>
  <si>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</si>
  <si>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</si>
  <si>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</si>
  <si>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</si>
  <si>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</si>
  <si>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</si>
  <si>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</si>
  <si>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</si>
  <si>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</si>
  <si>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</si>
  <si>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</si>
  <si>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</si>
  <si>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</si>
  <si>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</si>
  <si>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</si>
  <si>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</si>
  <si>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</si>
  <si>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</si>
  <si>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</si>
  <si>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</si>
  <si>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</si>
  <si>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</si>
  <si>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</si>
  <si>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</si>
  <si>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</si>
  <si>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</si>
  <si>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</si>
  <si>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</si>
  <si>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</si>
  <si>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</si>
  <si>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</si>
  <si>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</si>
  <si>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</si>
  <si>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</si>
  <si>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</si>
  <si>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</si>
  <si>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</si>
  <si>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</si>
  <si>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</si>
  <si>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</si>
  <si>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</si>
  <si>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</si>
  <si>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</si>
  <si>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</si>
  <si>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</si>
  <si>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</si>
  <si>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</si>
  <si>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</si>
  <si>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</si>
  <si>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</si>
  <si>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</si>
  <si>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</si>
  <si>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</si>
  <si>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</si>
  <si>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</si>
  <si>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</si>
  <si>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</si>
  <si>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</si>
  <si>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</si>
  <si>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</si>
  <si>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</si>
  <si>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</si>
  <si>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</si>
  <si>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</si>
  <si>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</si>
  <si>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</si>
  <si>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</si>
  <si>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</si>
  <si>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</si>
  <si>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</si>
  <si>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</si>
  <si>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</si>
  <si>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</si>
  <si>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</si>
  <si>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</si>
  <si>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</si>
  <si>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</si>
  <si>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</si>
  <si>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</si>
  <si>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</si>
  <si>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</si>
  <si>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</si>
  <si>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</si>
  <si>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</si>
  <si>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</si>
  <si>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</si>
  <si>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</si>
  <si>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</si>
  <si>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</si>
  <si>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</si>
  <si>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</si>
  <si>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</si>
  <si>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</si>
  <si>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</si>
  <si>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</si>
  <si>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</si>
  <si>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</si>
  <si>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</si>
  <si>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</si>
  <si>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</si>
  <si>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</si>
  <si>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</si>
  <si>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</si>
  <si>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</si>
  <si>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</si>
  <si>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</si>
  <si>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</si>
  <si>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</si>
  <si>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</si>
  <si>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</si>
  <si>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</si>
  <si>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</si>
  <si>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</si>
  <si>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</si>
  <si>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</si>
  <si>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</si>
  <si>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</si>
  <si>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</si>
  <si>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</si>
  <si>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</si>
  <si>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</si>
  <si>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</si>
  <si>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</si>
  <si>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</si>
  <si>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</si>
  <si>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</si>
  <si>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</si>
  <si>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</si>
  <si>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</si>
  <si>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</si>
  <si>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</si>
  <si>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</si>
  <si>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</si>
  <si>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</si>
  <si>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</si>
  <si>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</si>
  <si>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</si>
  <si>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</si>
  <si>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</si>
  <si>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</si>
  <si>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</si>
  <si>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</si>
  <si>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</si>
  <si>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</si>
  <si>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</si>
  <si>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</si>
  <si>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</si>
  <si>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</si>
  <si>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</si>
  <si>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</si>
  <si>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</si>
  <si>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</si>
  <si>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</si>
  <si>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</si>
  <si>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</si>
  <si>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</si>
  <si>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</si>
  <si>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</si>
  <si>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</si>
  <si>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</si>
  <si>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</si>
  <si>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</si>
  <si>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</si>
  <si>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</si>
  <si>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</si>
  <si>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</si>
  <si>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</si>
  <si>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</si>
  <si>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</si>
  <si>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</si>
  <si>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</si>
  <si>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</si>
  <si>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</si>
  <si>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</si>
  <si>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</si>
  <si>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</si>
  <si>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</si>
  <si>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</si>
  <si>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</si>
  <si>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</si>
  <si>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</si>
  <si>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</si>
  <si>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</si>
  <si>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</si>
  <si>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</si>
  <si>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</si>
  <si>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</si>
  <si>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</si>
  <si>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</si>
  <si>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</si>
  <si>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</si>
  <si>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</si>
  <si>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</si>
  <si>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</si>
  <si>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</si>
  <si>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</si>
  <si>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</si>
  <si>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</si>
  <si>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</si>
  <si>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</si>
  <si>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</si>
  <si>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</si>
  <si>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</si>
  <si>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</si>
  <si>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</si>
  <si>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</si>
  <si>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</si>
  <si>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</si>
  <si>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</si>
  <si>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</si>
  <si>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</si>
  <si>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</si>
  <si>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</si>
  <si>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</si>
  <si>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</si>
  <si>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</si>
  <si>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</si>
  <si>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</si>
  <si>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</si>
  <si>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</si>
  <si>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</si>
  <si>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</si>
  <si>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</si>
  <si>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</si>
  <si>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</si>
  <si>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</si>
  <si>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</si>
  <si>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</si>
  <si>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</si>
  <si>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</si>
  <si>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</si>
  <si>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</si>
  <si>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</si>
  <si>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</si>
  <si>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</si>
  <si>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</si>
  <si>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</si>
  <si>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</si>
  <si>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</si>
  <si>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</si>
  <si>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</si>
  <si>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</si>
  <si>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</si>
  <si>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</si>
  <si>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</si>
  <si>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</si>
  <si>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</si>
  <si>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</si>
  <si>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</si>
  <si>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</si>
  <si>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</si>
  <si>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</si>
  <si>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</si>
  <si>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</si>
  <si>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</si>
  <si>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</si>
  <si>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</si>
  <si>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</si>
  <si>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</si>
  <si>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</si>
  <si>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</si>
  <si>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</si>
  <si>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</si>
  <si>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</si>
  <si>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</si>
  <si>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</si>
  <si>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</si>
  <si>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</si>
  <si>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</si>
  <si>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</si>
  <si>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</si>
  <si>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</si>
  <si>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</si>
  <si>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</si>
  <si>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</si>
  <si>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</si>
  <si>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</si>
  <si>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</si>
  <si>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</si>
  <si>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</si>
  <si>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</si>
  <si>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</si>
  <si>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</si>
  <si>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</si>
  <si>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</si>
  <si>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</si>
  <si>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</si>
  <si>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</si>
  <si>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</si>
  <si>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</si>
  <si>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</si>
  <si>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</si>
  <si>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</si>
  <si>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</si>
  <si>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</si>
  <si>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</si>
  <si>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</si>
  <si>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</si>
  <si>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</si>
  <si>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</si>
  <si>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</si>
  <si>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</si>
  <si>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</si>
  <si>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</si>
  <si>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</si>
  <si>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</si>
  <si>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</si>
  <si>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</si>
  <si>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</si>
  <si>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</si>
  <si>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</si>
  <si>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</si>
  <si>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</si>
  <si>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</si>
  <si>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</si>
  <si>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</si>
  <si>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</si>
  <si>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</si>
  <si>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</si>
  <si>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</si>
  <si>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</si>
  <si>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</si>
  <si>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</si>
  <si>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</si>
  <si>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</si>
  <si>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</si>
  <si>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</si>
  <si>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</si>
  <si>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</si>
  <si>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</si>
  <si>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</si>
  <si>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</si>
  <si>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</si>
  <si>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</si>
  <si>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</si>
  <si>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</si>
  <si>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</si>
  <si>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</si>
  <si>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</si>
  <si>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</si>
  <si>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</si>
  <si>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</si>
  <si>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</si>
  <si>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</si>
  <si>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</si>
  <si>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</si>
  <si>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</si>
  <si>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</si>
  <si>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</si>
  <si>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</si>
  <si>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</si>
  <si>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</si>
  <si>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</si>
  <si>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</si>
  <si>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</si>
  <si>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</si>
  <si>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</si>
  <si>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</si>
  <si>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</si>
  <si>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</si>
  <si>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</si>
  <si>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</si>
  <si>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</si>
  <si>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</si>
  <si>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</si>
  <si>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</si>
  <si>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</si>
  <si>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</si>
  <si>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</si>
  <si>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</si>
  <si>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</si>
  <si>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</si>
  <si>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</si>
  <si>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</si>
  <si>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</si>
  <si>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</si>
  <si>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</si>
  <si>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</si>
  <si>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</si>
  <si>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</si>
  <si>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</si>
  <si>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</si>
  <si>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</si>
  <si>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</si>
  <si>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</si>
  <si>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</si>
  <si>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</si>
  <si>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</si>
  <si>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</si>
  <si>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</si>
  <si>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</si>
  <si>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</si>
  <si>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</si>
  <si>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</si>
  <si>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</si>
  <si>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</si>
  <si>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</si>
  <si>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</si>
  <si>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</si>
  <si>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</si>
  <si>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</si>
  <si>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</si>
  <si>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</si>
  <si>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</si>
  <si>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</si>
  <si>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</si>
  <si>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</si>
  <si>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</si>
  <si>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</si>
  <si>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</si>
  <si>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</si>
  <si>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</si>
  <si>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</si>
  <si>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</si>
  <si>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</si>
  <si>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</si>
  <si>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</si>
  <si>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</si>
  <si>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</si>
  <si>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</si>
  <si>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</si>
  <si>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</si>
  <si>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</si>
  <si>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</si>
  <si>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</si>
  <si>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</si>
  <si>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</si>
  <si>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</si>
  <si>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</si>
  <si>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</si>
  <si>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</si>
  <si>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</si>
  <si>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</si>
  <si>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</si>
  <si>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</si>
  <si>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</si>
  <si>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</si>
  <si>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</si>
  <si>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</si>
  <si>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</si>
  <si>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</si>
  <si>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</si>
  <si>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</si>
  <si>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</si>
  <si>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</si>
  <si>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</si>
  <si>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</si>
  <si>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</si>
  <si>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</si>
  <si>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</si>
  <si>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</si>
  <si>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</si>
  <si>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</si>
  <si>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</si>
  <si>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</si>
  <si>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</si>
  <si>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</si>
  <si>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</si>
  <si>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</si>
  <si>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</si>
  <si>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</si>
  <si>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</si>
  <si>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</si>
  <si>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</si>
  <si>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</si>
  <si>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</si>
  <si>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</si>
  <si>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</si>
  <si>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</si>
  <si>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</si>
  <si>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</si>
  <si>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</si>
  <si>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</si>
  <si>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</si>
  <si>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</si>
  <si>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</si>
  <si>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</si>
  <si>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</si>
  <si>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</si>
  <si>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</si>
  <si>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</si>
  <si>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</si>
  <si>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</si>
  <si>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</si>
  <si>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</si>
  <si>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</si>
  <si>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</si>
  <si>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</si>
  <si>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</si>
  <si>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</si>
  <si>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</si>
  <si>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</si>
  <si>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</si>
  <si>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</si>
  <si>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</si>
  <si>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</si>
  <si>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</si>
  <si>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</si>
  <si>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</si>
  <si>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</si>
  <si>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</si>
  <si>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</si>
  <si>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</si>
  <si>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</si>
  <si>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</si>
  <si>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</si>
  <si>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</si>
  <si>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</si>
  <si>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</si>
  <si>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</si>
  <si>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</si>
  <si>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</si>
  <si>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</si>
  <si>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</si>
  <si>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</si>
  <si>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</si>
  <si>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</si>
  <si>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</si>
  <si>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</si>
  <si>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</si>
  <si>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</si>
  <si>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</si>
  <si>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</si>
  <si>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</si>
  <si>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</si>
  <si>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</si>
  <si>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</si>
  <si>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</si>
  <si>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</si>
  <si>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</si>
  <si>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</si>
  <si>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</si>
  <si>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</si>
  <si>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</si>
  <si>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</si>
  <si>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</si>
  <si>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</si>
  <si>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</si>
  <si>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</si>
  <si>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</si>
  <si>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</si>
  <si>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</si>
  <si>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</si>
  <si>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</si>
  <si>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</si>
  <si>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</si>
  <si>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</si>
  <si>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</si>
  <si>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</si>
  <si>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</si>
  <si>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</si>
  <si>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</si>
  <si>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</si>
  <si>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</si>
  <si>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</si>
  <si>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</si>
  <si>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</si>
  <si>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</si>
  <si>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</si>
  <si>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</si>
  <si>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</si>
  <si>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</si>
  <si>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</si>
  <si>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</si>
  <si>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</si>
  <si>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</si>
  <si>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</si>
  <si>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</si>
  <si>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</si>
  <si>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</si>
  <si>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</si>
  <si>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</si>
  <si>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</si>
  <si>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</si>
  <si>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</si>
  <si>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</si>
  <si>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</si>
  <si>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</si>
  <si>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</si>
  <si>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</si>
  <si>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</si>
  <si>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</si>
  <si>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</si>
  <si>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</si>
  <si>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</si>
  <si>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</si>
  <si>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</si>
  <si>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</si>
  <si>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</si>
  <si>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</si>
  <si>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</si>
  <si>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</si>
  <si>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</si>
  <si>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</si>
  <si>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</si>
  <si>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</si>
  <si>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</si>
  <si>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</si>
  <si>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</si>
  <si>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</si>
  <si>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</si>
  <si>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</si>
  <si>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</si>
  <si>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</si>
  <si>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</si>
  <si>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</si>
  <si>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</si>
  <si>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</si>
  <si>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</si>
  <si>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</si>
  <si>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</si>
  <si>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</si>
  <si>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</si>
  <si>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</si>
  <si>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</si>
  <si>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</si>
  <si>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</si>
  <si>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</si>
  <si>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</si>
  <si>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</si>
  <si>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</si>
  <si>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</si>
  <si>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</si>
  <si>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</si>
  <si>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</si>
  <si>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</si>
  <si>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</si>
  <si>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</si>
  <si>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</si>
  <si>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</si>
  <si>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</si>
  <si>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</si>
  <si>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</si>
  <si>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</si>
  <si>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</si>
  <si>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</si>
  <si>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</si>
  <si>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</si>
  <si>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</si>
  <si>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</si>
  <si>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</si>
  <si>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</si>
  <si>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</si>
  <si>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</si>
  <si>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</si>
  <si>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</si>
  <si>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</si>
  <si>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</si>
  <si>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</si>
  <si>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</si>
  <si>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</si>
  <si>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</si>
  <si>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</si>
  <si>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</si>
  <si>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</si>
  <si>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</si>
  <si>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</si>
  <si>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</si>
  <si>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</si>
  <si>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</si>
  <si>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</si>
  <si>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</si>
  <si>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</si>
  <si>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</si>
  <si>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</si>
  <si>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</si>
  <si>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</si>
  <si>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</si>
  <si>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</si>
  <si>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</si>
  <si>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</si>
  <si>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</si>
  <si>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</si>
  <si>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</si>
  <si>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</si>
  <si>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</si>
  <si>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</si>
  <si>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</si>
  <si>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</si>
  <si>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</si>
  <si>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</si>
  <si>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</si>
  <si>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</si>
  <si>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</si>
  <si>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</si>
  <si>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</si>
  <si>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</si>
  <si>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</si>
  <si>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</si>
  <si>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</si>
  <si>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</si>
  <si>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</si>
  <si>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</si>
  <si>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</si>
  <si>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</si>
  <si>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</si>
  <si>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</si>
  <si>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</si>
  <si>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</si>
  <si>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</si>
  <si>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</si>
  <si>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</si>
  <si>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</si>
  <si>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</si>
  <si>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</si>
  <si>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</si>
  <si>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</si>
  <si>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</si>
  <si>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</si>
  <si>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</si>
  <si>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</si>
  <si>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</si>
  <si>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</si>
  <si>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</si>
  <si>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</si>
  <si>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</si>
  <si>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</si>
  <si>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</si>
  <si>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</si>
  <si>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</si>
  <si>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</si>
  <si>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</si>
  <si>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</si>
  <si>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</si>
  <si>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</si>
  <si>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</si>
  <si>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</si>
  <si>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</si>
  <si>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</si>
  <si>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</si>
  <si>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</si>
  <si>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</si>
  <si>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</si>
  <si>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</si>
  <si>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</si>
  <si>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</si>
  <si>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</si>
  <si>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</si>
  <si>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</si>
  <si>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</si>
  <si>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</si>
  <si>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</si>
  <si>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</si>
  <si>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</si>
  <si>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</si>
  <si>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</si>
  <si>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</si>
  <si>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</si>
  <si>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</si>
  <si>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</si>
  <si>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</si>
  <si>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</si>
  <si>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</si>
  <si>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</si>
  <si>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</si>
  <si>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</si>
  <si>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</si>
  <si>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</si>
  <si>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</si>
  <si>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</si>
  <si>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</si>
  <si>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</si>
  <si>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</si>
  <si>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</si>
  <si>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</si>
  <si>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</si>
  <si>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</si>
  <si>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</si>
  <si>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</si>
  <si>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</si>
  <si>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</si>
  <si>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</si>
  <si>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</si>
  <si>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</si>
  <si>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</si>
  <si>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</si>
  <si>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</si>
  <si>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</si>
  <si>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</si>
  <si>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</si>
  <si>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</si>
  <si>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</si>
  <si>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</si>
  <si>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</si>
  <si>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</si>
  <si>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</si>
  <si>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</si>
  <si>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</si>
  <si>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</si>
  <si>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</si>
  <si>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</si>
  <si>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</si>
  <si>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</si>
  <si>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</si>
  <si>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</si>
  <si>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</si>
  <si>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</si>
  <si>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</si>
  <si>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</si>
  <si>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</si>
  <si>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</si>
  <si>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</si>
  <si>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</si>
  <si>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</si>
  <si>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</si>
  <si>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</si>
  <si>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</si>
  <si>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</si>
  <si>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</si>
  <si>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</si>
  <si>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</si>
  <si>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</si>
  <si>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</si>
  <si>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</si>
  <si>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</si>
  <si>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</si>
  <si>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</si>
  <si>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</si>
  <si>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</si>
  <si>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</si>
  <si>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</si>
  <si>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</si>
  <si>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</si>
  <si>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</si>
  <si>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</si>
  <si>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</si>
  <si>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</si>
  <si>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</si>
  <si>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</si>
  <si>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</si>
  <si>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</si>
  <si>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</si>
  <si>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</si>
  <si>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</si>
  <si>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</si>
  <si>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</si>
  <si>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</si>
  <si>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</si>
  <si>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</si>
  <si>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</si>
  <si>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</si>
  <si>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</si>
  <si>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</si>
  <si>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</si>
  <si>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</si>
  <si>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</si>
  <si>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</si>
  <si>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</si>
  <si>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</si>
  <si>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</si>
  <si>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</si>
  <si>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</si>
  <si>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</si>
  <si>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</si>
  <si>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</si>
  <si>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</si>
  <si>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</si>
  <si>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</si>
  <si>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</si>
  <si>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</si>
  <si>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</si>
  <si>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</si>
  <si>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</si>
  <si>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</si>
  <si>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</si>
  <si>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</si>
  <si>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</si>
  <si>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</si>
  <si>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</si>
  <si>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</si>
  <si>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</si>
  <si>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</si>
  <si>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</si>
  <si>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</si>
  <si>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</si>
  <si>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</si>
  <si>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</si>
  <si>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</si>
  <si>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</si>
  <si>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</si>
  <si>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</si>
  <si>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</si>
  <si>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</si>
  <si>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</si>
  <si>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</si>
  <si>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</si>
  <si>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</si>
  <si>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</si>
  <si>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</si>
  <si>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</si>
  <si>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</si>
  <si>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</si>
  <si>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</si>
  <si>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</si>
  <si>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</si>
  <si>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</si>
  <si>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</si>
  <si>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</si>
  <si>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</si>
  <si>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</si>
  <si>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</si>
  <si>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</si>
  <si>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</si>
  <si>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</si>
  <si>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</si>
  <si>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</si>
  <si>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</si>
  <si>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</si>
  <si>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</si>
  <si>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</si>
  <si>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</si>
  <si>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</si>
  <si>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</si>
  <si>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</si>
  <si>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</si>
  <si>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</si>
  <si>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</si>
  <si>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</si>
  <si>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</si>
  <si>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</si>
  <si>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</si>
  <si>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</si>
  <si>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</si>
  <si>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</si>
  <si>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</si>
  <si>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</si>
  <si>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</si>
  <si>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</si>
  <si>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</si>
  <si>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</si>
  <si>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</si>
  <si>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</si>
  <si>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</si>
  <si>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</si>
  <si>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</si>
  <si>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</si>
  <si>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</si>
  <si>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</si>
  <si>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</si>
  <si>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</si>
  <si>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</si>
  <si>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</si>
  <si>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</si>
  <si>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</si>
  <si>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</si>
  <si>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</si>
  <si>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</si>
  <si>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</si>
  <si>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</si>
  <si>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</si>
  <si>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</si>
  <si>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</si>
  <si>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</si>
  <si>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</si>
  <si>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</si>
  <si>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</si>
  <si>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</si>
  <si>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</si>
  <si>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</si>
  <si>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</si>
  <si>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</si>
  <si>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</si>
  <si>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</si>
  <si>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</si>
  <si>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</si>
  <si>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</si>
  <si>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</si>
  <si>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</si>
  <si>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</si>
  <si>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</si>
  <si>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</si>
  <si>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</si>
  <si>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</si>
  <si>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</si>
  <si>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</si>
  <si>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</si>
  <si>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</si>
  <si>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</si>
  <si>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</si>
  <si>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</si>
  <si>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</si>
  <si>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</si>
  <si>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</si>
  <si>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</si>
  <si>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</si>
  <si>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</si>
  <si>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</si>
  <si>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</si>
  <si>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</si>
  <si>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</si>
  <si>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</si>
  <si>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</si>
  <si>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</si>
  <si>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</si>
  <si>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</si>
  <si>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</si>
  <si>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</si>
  <si>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</si>
  <si>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</si>
  <si>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</si>
  <si>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</si>
  <si>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</si>
  <si>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</si>
  <si>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</si>
  <si>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</si>
  <si>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</si>
  <si>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</si>
  <si>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</si>
  <si>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</si>
  <si>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</si>
  <si>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</si>
  <si>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</si>
  <si>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</si>
  <si>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</si>
  <si>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</si>
  <si>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</si>
  <si>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</si>
  <si>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</si>
  <si>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</si>
  <si>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</si>
  <si>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</si>
  <si>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</si>
  <si>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</si>
  <si>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</si>
  <si>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</si>
  <si>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</si>
  <si>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</si>
  <si>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</si>
  <si>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</si>
  <si>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</si>
  <si>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</si>
  <si>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</si>
  <si>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</si>
  <si>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</si>
  <si>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</si>
  <si>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</si>
  <si>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</si>
  <si>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</si>
  <si>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</si>
  <si>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</si>
  <si>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</si>
  <si>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</si>
  <si>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</si>
  <si>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</si>
  <si>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</si>
  <si>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</si>
  <si>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</si>
  <si>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</si>
  <si>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</si>
  <si>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</si>
  <si>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</si>
  <si>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</si>
  <si>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</si>
  <si>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</si>
  <si>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</si>
  <si>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</si>
  <si>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</si>
  <si>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</si>
  <si>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</si>
  <si>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</si>
  <si>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</si>
  <si>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</si>
  <si>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</si>
  <si>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</si>
  <si>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</si>
  <si>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</si>
  <si>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</si>
  <si>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</si>
  <si>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</si>
  <si>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</si>
  <si>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</si>
  <si>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</si>
  <si>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</si>
  <si>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</si>
  <si>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</si>
  <si>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</si>
  <si>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</si>
  <si>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</si>
  <si>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</si>
  <si>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</si>
  <si>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</si>
  <si>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</si>
  <si>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</si>
  <si>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</si>
  <si>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</si>
  <si>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</si>
  <si>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</si>
  <si>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</si>
  <si>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</si>
  <si>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</si>
  <si>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</si>
  <si>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</si>
  <si>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</si>
  <si>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</si>
  <si>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</si>
  <si>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</si>
  <si>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</si>
  <si>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</si>
  <si>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</si>
  <si>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</si>
  <si>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</si>
  <si>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</si>
  <si>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</si>
  <si>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</si>
  <si>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</si>
  <si>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</si>
  <si>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</si>
  <si>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</si>
  <si>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</si>
  <si>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</si>
  <si>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</si>
  <si>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</si>
  <si>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</si>
  <si>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</si>
  <si>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</si>
  <si>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</si>
  <si>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</si>
  <si>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</si>
  <si>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</si>
  <si>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</si>
  <si>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</si>
  <si>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</si>
  <si>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</si>
  <si>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</si>
  <si>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</si>
  <si>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</si>
  <si>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</si>
  <si>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</si>
  <si>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</si>
  <si>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</si>
  <si>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</si>
  <si>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</si>
  <si>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</si>
  <si>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</si>
  <si>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</si>
  <si>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</si>
  <si>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</si>
  <si>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</si>
  <si>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</si>
  <si>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</si>
  <si>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</si>
  <si>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</si>
  <si>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</si>
  <si>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</si>
  <si>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</si>
  <si>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</si>
  <si>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</si>
  <si>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</si>
  <si>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</si>
  <si>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</si>
  <si>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</si>
  <si>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</si>
  <si>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</si>
  <si>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</si>
  <si>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</si>
  <si>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</si>
  <si>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</si>
  <si>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</si>
  <si>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</si>
  <si>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</si>
  <si>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</si>
  <si>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</si>
  <si>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</si>
  <si>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</si>
  <si>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</si>
  <si>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</si>
  <si>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</si>
  <si>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</si>
  <si>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</si>
  <si>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</si>
  <si>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</si>
  <si>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</si>
  <si>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</si>
  <si>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</si>
  <si>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</si>
  <si>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</si>
  <si>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</si>
  <si>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</si>
  <si>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</si>
  <si>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</si>
  <si>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</si>
  <si>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</si>
  <si>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</si>
  <si>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</si>
  <si>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</si>
  <si>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</si>
  <si>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</si>
  <si>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</si>
  <si>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</si>
  <si>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</si>
  <si>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</si>
  <si>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</si>
  <si>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</si>
  <si>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</si>
  <si>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</si>
  <si>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</si>
  <si>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</si>
  <si>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</si>
  <si>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</si>
  <si>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</si>
  <si>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</si>
  <si>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</si>
  <si>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</si>
  <si>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</si>
  <si>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</si>
  <si>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</si>
  <si>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</si>
  <si>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</si>
  <si>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</si>
  <si>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</si>
  <si>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</si>
  <si>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</si>
  <si>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</si>
  <si>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</si>
  <si>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</si>
  <si>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</si>
  <si>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</si>
  <si>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</si>
  <si>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</si>
  <si>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</si>
  <si>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</si>
  <si>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</si>
  <si>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</si>
  <si>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</si>
  <si>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</si>
  <si>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</si>
  <si>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</si>
  <si>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</si>
  <si>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</si>
  <si>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</si>
  <si>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</si>
  <si>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</si>
  <si>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</si>
  <si>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</si>
  <si>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</si>
  <si>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</si>
  <si>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</si>
  <si>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</si>
  <si>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</si>
  <si>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</si>
  <si>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</si>
  <si>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</si>
  <si>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</si>
  <si>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</si>
  <si>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</si>
  <si>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</si>
  <si>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</si>
  <si>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</si>
  <si>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</si>
  <si>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</si>
  <si>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</si>
  <si>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</si>
  <si>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</si>
  <si>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</si>
  <si>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</si>
  <si>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</si>
  <si>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</si>
  <si>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</si>
  <si>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</si>
  <si>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</si>
  <si>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</si>
  <si>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</si>
  <si>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</si>
  <si>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</si>
  <si>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</si>
  <si>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</si>
  <si>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</si>
  <si>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</si>
  <si>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</si>
  <si>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</si>
  <si>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</si>
  <si>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</si>
  <si>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</si>
  <si>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</si>
  <si>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</si>
  <si>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</si>
  <si>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</si>
  <si>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</si>
  <si>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</si>
  <si>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</si>
  <si>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</si>
  <si>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</si>
  <si>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</si>
  <si>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</si>
  <si>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</si>
  <si>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</si>
  <si>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</si>
  <si>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</si>
  <si>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</si>
  <si>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</si>
  <si>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</si>
  <si>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</si>
  <si>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</si>
  <si>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</si>
  <si>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</si>
  <si>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</si>
  <si>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</si>
  <si>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</si>
  <si>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</si>
  <si>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</si>
  <si>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</si>
  <si>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</si>
  <si>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</si>
  <si>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</si>
  <si>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</si>
  <si>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</si>
  <si>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</si>
  <si>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</si>
  <si>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</si>
  <si>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</si>
  <si>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</si>
  <si>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</si>
  <si>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</si>
  <si>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</si>
  <si>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</si>
  <si>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</si>
  <si>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</si>
  <si>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</si>
  <si>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</si>
  <si>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</si>
  <si>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</si>
  <si>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</si>
  <si>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</si>
  <si>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</si>
  <si>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</si>
  <si>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</si>
  <si>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</si>
  <si>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</si>
  <si>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</si>
  <si>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</si>
  <si>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</si>
  <si>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</si>
  <si>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</si>
  <si>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</si>
  <si>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</si>
  <si>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</si>
  <si>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</si>
  <si>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</si>
  <si>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</si>
  <si>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</si>
  <si>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</si>
  <si>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</si>
  <si>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</si>
  <si>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</si>
  <si>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</si>
  <si>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</si>
  <si>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</si>
  <si>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</si>
  <si>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</si>
  <si>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</si>
  <si>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</si>
  <si>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</si>
  <si>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</si>
  <si>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</si>
  <si>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</si>
  <si>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</si>
  <si>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</si>
  <si>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</si>
  <si>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</si>
  <si>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</si>
  <si>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</si>
  <si>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</si>
  <si>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</si>
  <si>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</si>
  <si>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</si>
  <si>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</si>
  <si>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</si>
  <si>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</si>
  <si>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</si>
  <si>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</si>
  <si>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</si>
  <si>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</si>
  <si>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</si>
  <si>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</si>
  <si>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</si>
  <si>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</si>
  <si>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</si>
  <si>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</si>
  <si>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</si>
  <si>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</si>
  <si>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</si>
  <si>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</si>
  <si>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</si>
  <si>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</si>
  <si>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</si>
  <si>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</si>
  <si>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</si>
  <si>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</si>
  <si>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</si>
  <si>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</si>
  <si>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</si>
  <si>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</si>
  <si>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</si>
  <si>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</si>
  <si>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</si>
  <si>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</si>
  <si>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</si>
  <si>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</si>
  <si>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</si>
  <si>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</si>
  <si>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</si>
  <si>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</si>
  <si>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</si>
  <si>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</si>
  <si>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</si>
  <si>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</si>
  <si>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</si>
  <si>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</si>
  <si>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</si>
  <si>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</si>
  <si>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</si>
  <si>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</si>
  <si>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</si>
  <si>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</si>
  <si>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</si>
  <si>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</si>
  <si>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</si>
  <si>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</si>
  <si>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</si>
  <si>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</si>
  <si>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</si>
  <si>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</si>
  <si>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</si>
  <si>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</si>
  <si>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</si>
  <si>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</si>
  <si>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</si>
  <si>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</si>
  <si>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</si>
  <si>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</si>
  <si>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</si>
  <si>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</si>
  <si>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</si>
  <si>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</si>
  <si>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</si>
  <si>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</si>
  <si>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</si>
  <si>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</si>
  <si>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</si>
  <si>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</si>
  <si>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</si>
  <si>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</si>
  <si>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</si>
  <si>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</si>
  <si>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</si>
  <si>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</si>
  <si>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</si>
  <si>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</si>
  <si>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</si>
  <si>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</si>
  <si>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</si>
  <si>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</si>
  <si>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</si>
  <si>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</si>
  <si>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</si>
  <si>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</si>
  <si>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</si>
  <si>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</si>
  <si>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</si>
  <si>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</si>
  <si>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</si>
  <si>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</si>
  <si>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</si>
  <si>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</si>
  <si>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</si>
  <si>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</si>
  <si>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</si>
  <si>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</si>
  <si>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</si>
  <si>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</si>
  <si>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</si>
  <si>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</si>
  <si>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</si>
  <si>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</si>
  <si>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</si>
  <si>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</si>
  <si>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</si>
  <si>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</si>
  <si>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</si>
  <si>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</si>
  <si>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</si>
  <si>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</si>
  <si>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</si>
  <si>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</si>
  <si>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</si>
  <si>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</si>
  <si>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</si>
  <si>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</si>
  <si>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</si>
  <si>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</si>
  <si>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</si>
  <si>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</si>
  <si>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</si>
  <si>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</si>
  <si>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</si>
  <si>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</si>
  <si>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</si>
  <si>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</si>
  <si>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</si>
  <si>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</si>
  <si>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</si>
  <si>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</si>
  <si>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</si>
  <si>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</si>
  <si>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</si>
  <si>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</si>
  <si>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</si>
  <si>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</si>
  <si>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</si>
  <si>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</si>
  <si>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</si>
  <si>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</si>
  <si>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</si>
  <si>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</si>
  <si>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</si>
  <si>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</si>
  <si>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</si>
  <si>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</si>
  <si>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</si>
  <si>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</si>
  <si>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</si>
  <si>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</si>
  <si>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</si>
  <si>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</si>
  <si>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</si>
  <si>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</si>
  <si>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</si>
  <si>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</si>
  <si>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</si>
  <si>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</si>
  <si>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</si>
  <si>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</si>
  <si>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</si>
  <si>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</si>
  <si>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</si>
  <si>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</si>
  <si>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</si>
  <si>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</si>
  <si>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</si>
  <si>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</si>
  <si>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</si>
  <si>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</si>
  <si>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</si>
  <si>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</si>
  <si>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</si>
  <si>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</si>
  <si>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</si>
  <si>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</si>
  <si>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</si>
  <si>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</si>
  <si>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</si>
  <si>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</si>
  <si>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</si>
  <si>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</si>
  <si>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</si>
  <si>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</si>
  <si>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</si>
  <si>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</si>
  <si>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</si>
  <si>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</si>
  <si>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</si>
  <si>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</si>
  <si>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</si>
  <si>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</si>
  <si>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</si>
  <si>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</si>
  <si>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</si>
  <si>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</si>
  <si>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</si>
  <si>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</si>
  <si>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</si>
  <si>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</si>
  <si>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</si>
  <si>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</si>
  <si>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</si>
  <si>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</si>
  <si>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</si>
  <si>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</si>
  <si>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</si>
  <si>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</si>
  <si>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</si>
  <si>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</si>
  <si>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</si>
  <si>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</si>
  <si>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</si>
  <si>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</si>
  <si>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</si>
  <si>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</si>
  <si>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</si>
  <si>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</si>
  <si>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</si>
  <si>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</si>
  <si>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</si>
  <si>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</si>
  <si>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</si>
  <si>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</si>
  <si>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</si>
  <si>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</si>
  <si>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</si>
  <si>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</si>
  <si>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</si>
  <si>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</si>
  <si>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</si>
  <si>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</si>
  <si>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</si>
  <si>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</si>
  <si>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</si>
  <si>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</si>
  <si>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</si>
  <si>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</si>
  <si>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</si>
  <si>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</si>
  <si>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</si>
  <si>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</si>
  <si>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</si>
  <si>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</si>
  <si>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</si>
  <si>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</si>
  <si>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</si>
  <si>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</si>
  <si>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</si>
  <si>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</si>
  <si>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</si>
  <si>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</si>
  <si>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</si>
  <si>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</si>
  <si>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</si>
  <si>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</si>
  <si>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</si>
  <si>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</si>
  <si>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</si>
  <si>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</si>
  <si>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</si>
  <si>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</si>
  <si>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</si>
  <si>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</si>
  <si>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</si>
  <si>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</si>
  <si>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</si>
  <si>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</si>
  <si>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</si>
  <si>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</si>
  <si>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</si>
  <si>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</si>
  <si>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</si>
  <si>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</si>
  <si>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</si>
  <si>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</si>
  <si>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</si>
  <si>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</si>
  <si>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</si>
  <si>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</si>
  <si>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</si>
  <si>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</si>
  <si>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</si>
  <si>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</si>
  <si>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</si>
  <si>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</si>
  <si>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</si>
  <si>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</si>
  <si>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</si>
  <si>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</si>
  <si>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</si>
  <si>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</si>
  <si>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</si>
  <si>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</si>
  <si>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</si>
  <si>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</si>
  <si>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</si>
  <si>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</si>
  <si>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</si>
  <si>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</si>
  <si>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</si>
  <si>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</si>
  <si>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</si>
  <si>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</si>
  <si>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</si>
  <si>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</si>
  <si>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</si>
  <si>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</si>
  <si>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</si>
  <si>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</si>
  <si>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</si>
  <si>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</si>
  <si>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</si>
  <si>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</si>
  <si>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</si>
  <si>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</si>
  <si>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</si>
  <si>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</si>
  <si>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</si>
  <si>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</si>
  <si>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</si>
  <si>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</si>
  <si>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</si>
  <si>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</si>
  <si>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</si>
  <si>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</si>
  <si>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</si>
  <si>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</si>
  <si>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</si>
  <si>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</si>
  <si>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</si>
  <si>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</si>
  <si>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</si>
  <si>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</si>
  <si>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</si>
  <si>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</si>
  <si>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</si>
  <si>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</si>
  <si>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</si>
  <si>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</si>
  <si>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</si>
  <si>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</si>
  <si>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</si>
  <si>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</si>
  <si>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</si>
  <si>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</si>
  <si>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</si>
  <si>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</si>
  <si>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</si>
  <si>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</si>
  <si>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</si>
  <si>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</si>
  <si>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</si>
  <si>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</si>
  <si>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</si>
  <si>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</si>
  <si>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</si>
  <si>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</si>
  <si>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</si>
  <si>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</si>
  <si>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</si>
  <si>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</si>
  <si>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</si>
  <si>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</si>
  <si>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</si>
  <si>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</si>
  <si>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</si>
  <si>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</si>
  <si>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</si>
  <si>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</si>
  <si>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</si>
  <si>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</si>
  <si>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</si>
  <si>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</si>
  <si>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</si>
  <si>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</si>
  <si>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</si>
  <si>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</si>
  <si>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</si>
  <si>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</si>
  <si>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</si>
  <si>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</si>
  <si>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</si>
  <si>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</si>
  <si>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</si>
  <si>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</si>
  <si>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</si>
  <si>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</si>
  <si>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</si>
  <si>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</si>
  <si>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</si>
  <si>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</si>
  <si>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</si>
  <si>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</si>
  <si>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</si>
  <si>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</si>
  <si>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</si>
  <si>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</si>
  <si>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</si>
  <si>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</si>
  <si>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</si>
  <si>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</si>
  <si>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</si>
  <si>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</si>
  <si>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</si>
  <si>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</si>
  <si>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</si>
  <si>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</si>
  <si>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</si>
  <si>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</si>
  <si>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</si>
  <si>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</si>
  <si>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</si>
  <si>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</si>
  <si>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</si>
  <si>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</si>
  <si>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</si>
  <si>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</si>
  <si>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</si>
  <si>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</si>
  <si>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</si>
  <si>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</si>
  <si>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</si>
  <si>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</si>
  <si>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</si>
  <si>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</si>
  <si>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</si>
  <si>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</si>
  <si>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</si>
  <si>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</si>
  <si>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</si>
  <si>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</si>
  <si>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</si>
  <si>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</si>
  <si>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</si>
  <si>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</si>
  <si>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</si>
  <si>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</si>
  <si>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</si>
  <si>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</si>
  <si>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</si>
  <si>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</si>
  <si>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</si>
  <si>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</si>
  <si>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</si>
  <si>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</si>
  <si>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</si>
  <si>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</si>
  <si>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</si>
  <si>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</si>
  <si>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</si>
  <si>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</si>
  <si>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</si>
  <si>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</si>
  <si>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</si>
  <si>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</si>
  <si>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</si>
  <si>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</si>
  <si>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</si>
  <si>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</si>
  <si>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</si>
  <si>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</si>
  <si>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</si>
  <si>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</si>
  <si>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</si>
  <si>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</si>
  <si>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</si>
  <si>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</si>
  <si>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</si>
  <si>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</si>
  <si>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</si>
  <si>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</si>
  <si>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</si>
  <si>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</si>
  <si>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</si>
  <si>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</si>
  <si>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</si>
  <si>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</si>
  <si>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</si>
  <si>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</si>
  <si>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</si>
  <si>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</si>
  <si>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</si>
  <si>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</si>
  <si>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</si>
  <si>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</si>
  <si>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</si>
  <si>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</si>
  <si>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</si>
  <si>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</si>
  <si>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</si>
  <si>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</si>
  <si>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</si>
  <si>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</si>
  <si>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</si>
  <si>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</si>
  <si>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</si>
  <si>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</si>
  <si>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</si>
  <si>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</si>
  <si>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</si>
  <si>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</si>
  <si>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</si>
  <si>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</si>
  <si>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</si>
  <si>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</si>
  <si>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</si>
  <si>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</si>
  <si>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</si>
  <si>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</si>
  <si>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</si>
  <si>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</si>
  <si>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</si>
  <si>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</si>
  <si>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</si>
  <si>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</si>
  <si>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</si>
  <si>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</si>
  <si>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</si>
  <si>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</si>
  <si>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</si>
  <si>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</si>
  <si>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</si>
  <si>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</si>
  <si>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</si>
  <si>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</si>
  <si>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</si>
  <si>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</si>
  <si>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</si>
  <si>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</si>
  <si>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</si>
  <si>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</si>
  <si>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</si>
  <si>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</si>
  <si>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</si>
  <si>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</si>
  <si>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</si>
  <si>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</si>
  <si>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</si>
  <si>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</si>
  <si>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</si>
  <si>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</si>
  <si>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</si>
  <si>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</si>
  <si>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</si>
  <si>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</si>
  <si>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</si>
  <si>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</si>
  <si>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</si>
  <si>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</si>
  <si>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</si>
  <si>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</si>
  <si>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</si>
  <si>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</si>
  <si>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</si>
  <si>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</si>
  <si>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</si>
  <si>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</si>
  <si>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</si>
  <si>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</si>
  <si>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</si>
  <si>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</si>
  <si>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</si>
  <si>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</si>
  <si>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</si>
  <si>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</si>
  <si>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</si>
  <si>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</si>
  <si>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</si>
  <si>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</si>
  <si>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</si>
  <si>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</si>
  <si>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</si>
  <si>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</si>
  <si>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</si>
  <si>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</si>
  <si>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</si>
  <si>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</si>
  <si>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</si>
  <si>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</si>
  <si>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</si>
  <si>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</si>
  <si>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</si>
  <si>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</si>
  <si>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</si>
  <si>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</si>
  <si>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</si>
  <si>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</si>
  <si>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</si>
  <si>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</si>
  <si>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</si>
  <si>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</si>
  <si>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</si>
  <si>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</si>
  <si>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</si>
  <si>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</si>
  <si>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</si>
  <si>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</si>
  <si>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</si>
  <si>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</si>
  <si>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</si>
  <si>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</si>
  <si>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</si>
  <si>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</si>
  <si>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</si>
  <si>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</si>
  <si>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</si>
  <si>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</si>
  <si>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</si>
  <si>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</si>
  <si>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</si>
  <si>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</si>
  <si>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</si>
  <si>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</si>
  <si>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</si>
  <si>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</si>
  <si>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</si>
  <si>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</si>
  <si>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</si>
  <si>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</si>
  <si>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</si>
  <si>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</si>
  <si>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</si>
  <si>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</si>
  <si>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</si>
  <si>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</si>
  <si>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</si>
  <si>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</si>
  <si>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</si>
  <si>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</si>
  <si>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</si>
  <si>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</si>
  <si>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</si>
  <si>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</si>
  <si>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</si>
  <si>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</si>
  <si>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</si>
  <si>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</si>
  <si>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</si>
  <si>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</si>
  <si>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</si>
  <si>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</si>
  <si>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</si>
  <si>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</si>
  <si>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</si>
  <si>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</si>
  <si>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</si>
  <si>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</si>
  <si>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</si>
  <si>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</si>
  <si>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</si>
  <si>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</si>
  <si>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</si>
  <si>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</si>
  <si>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</si>
  <si>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</si>
  <si>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</si>
  <si>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</si>
  <si>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</si>
  <si>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</si>
  <si>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</si>
  <si>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</si>
  <si>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</si>
  <si>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</si>
  <si>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</si>
  <si>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</si>
  <si>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</si>
  <si>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</si>
  <si>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</si>
  <si>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</si>
  <si>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</si>
  <si>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</si>
  <si>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</si>
  <si>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</si>
  <si>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</si>
  <si>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</si>
  <si>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</si>
  <si>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</si>
  <si>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</si>
  <si>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</si>
  <si>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</si>
  <si>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</si>
  <si>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</si>
  <si>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</si>
  <si>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</si>
  <si>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</si>
  <si>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</si>
  <si>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</si>
  <si>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</si>
  <si>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</si>
  <si>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</si>
  <si>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</si>
  <si>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</si>
  <si>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</si>
  <si>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</si>
  <si>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</si>
  <si>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</si>
  <si>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</si>
  <si>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</si>
  <si>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</si>
  <si>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</si>
  <si>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</si>
  <si>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</si>
  <si>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</si>
  <si>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</si>
  <si>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</si>
  <si>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</si>
  <si>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</si>
  <si>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</si>
  <si>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</si>
  <si>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</si>
  <si>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</si>
  <si>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</si>
  <si>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</si>
  <si>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</si>
  <si>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</si>
  <si>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</si>
  <si>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</si>
  <si>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</si>
  <si>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</si>
  <si>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</si>
  <si>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</si>
  <si>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</si>
  <si>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</si>
  <si>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</si>
  <si>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</si>
  <si>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</si>
  <si>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</si>
  <si>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</si>
  <si>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</si>
  <si>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</si>
  <si>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</si>
  <si>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</si>
  <si>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</si>
  <si>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</si>
  <si>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</si>
  <si>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</si>
  <si>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</si>
  <si>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</si>
  <si>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</si>
  <si>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</si>
  <si>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</si>
  <si>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</si>
  <si>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</si>
  <si>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</si>
  <si>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</si>
  <si>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</si>
  <si>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</si>
  <si>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</si>
  <si>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</si>
  <si>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</si>
  <si>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</si>
  <si>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</si>
  <si>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</si>
  <si>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</si>
  <si>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</si>
  <si>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</si>
  <si>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</si>
  <si>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</si>
  <si>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</si>
  <si>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</si>
  <si>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</si>
  <si>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</si>
  <si>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</si>
  <si>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</si>
  <si>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</si>
  <si>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</si>
  <si>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</si>
  <si>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</si>
  <si>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</si>
  <si>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</si>
  <si>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</si>
  <si>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</si>
  <si>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</si>
  <si>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</si>
  <si>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</si>
  <si>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</si>
  <si>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</si>
  <si>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</si>
  <si>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</si>
  <si>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</si>
  <si>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</si>
  <si>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</si>
  <si>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</si>
  <si>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</si>
  <si>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</si>
  <si>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</si>
  <si>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</si>
  <si>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</si>
  <si>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</si>
  <si>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</si>
  <si>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</si>
  <si>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</si>
  <si>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</si>
  <si>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</si>
  <si>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</si>
  <si>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</si>
  <si>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</si>
  <si>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</si>
  <si>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</si>
  <si>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</si>
  <si>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</si>
  <si>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</si>
  <si>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</si>
  <si>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</si>
  <si>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</si>
  <si>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</si>
  <si>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</si>
  <si>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</si>
  <si>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</si>
  <si>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</si>
  <si>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</si>
  <si>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</si>
  <si>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</si>
  <si>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</si>
  <si>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</si>
  <si>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</si>
  <si>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</si>
  <si>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</si>
  <si>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</si>
  <si>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</si>
  <si>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</si>
  <si>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</si>
  <si>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</si>
  <si>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</si>
  <si>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</si>
  <si>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</si>
  <si>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</si>
  <si>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</si>
  <si>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</si>
  <si>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</si>
  <si>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</si>
  <si>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</si>
  <si>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</si>
  <si>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</si>
  <si>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</si>
  <si>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</si>
  <si>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</si>
  <si>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</si>
  <si>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</si>
  <si>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</si>
  <si>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</si>
  <si>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</si>
  <si>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</si>
  <si>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</si>
  <si>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</si>
  <si>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</si>
  <si>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</si>
  <si>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</si>
  <si>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</si>
  <si>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</si>
  <si>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</si>
  <si>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</si>
  <si>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</si>
  <si>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</si>
  <si>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</si>
  <si>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</si>
  <si>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</si>
  <si>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</si>
  <si>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</si>
  <si>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</si>
  <si>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</si>
  <si>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</si>
  <si>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</si>
  <si>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</si>
  <si>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</si>
  <si>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</si>
  <si>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</si>
  <si>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</si>
  <si>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</si>
  <si>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</si>
  <si>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</si>
  <si>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</si>
  <si>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</si>
  <si>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</si>
  <si>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</si>
  <si>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</si>
  <si>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</si>
  <si>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</si>
  <si>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</si>
  <si>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</si>
  <si>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</si>
  <si>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</si>
  <si>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</si>
  <si>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</si>
  <si>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</si>
  <si>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</si>
  <si>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</si>
  <si>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</si>
  <si>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</si>
  <si>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</si>
  <si>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</si>
  <si>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</si>
  <si>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</si>
  <si>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</si>
  <si>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</si>
  <si>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</si>
  <si>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</si>
  <si>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</si>
  <si>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</si>
  <si>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</si>
  <si>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</si>
  <si>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</si>
  <si>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</si>
  <si>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</si>
  <si>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</si>
  <si>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</si>
  <si>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</si>
  <si>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</si>
  <si>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</si>
  <si>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</si>
  <si>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</si>
  <si>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</si>
  <si>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</si>
  <si>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</si>
  <si>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</si>
  <si>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</si>
  <si>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</si>
  <si>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</si>
  <si>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</si>
  <si>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</si>
  <si>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</si>
  <si>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</si>
  <si>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</si>
  <si>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</si>
  <si>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</si>
  <si>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</si>
  <si>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</si>
  <si>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</si>
  <si>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</si>
  <si>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</si>
  <si>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</si>
  <si>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</si>
  <si>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</si>
  <si>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</si>
  <si>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</si>
  <si>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</si>
  <si>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</si>
  <si>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</si>
  <si>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</si>
  <si>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</si>
  <si>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</si>
  <si>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</si>
  <si>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</si>
  <si>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</si>
  <si>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</si>
  <si>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</si>
  <si>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</si>
  <si>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</si>
  <si>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</si>
  <si>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</si>
  <si>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</si>
  <si>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</si>
  <si>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</si>
  <si>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</si>
  <si>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</si>
  <si>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</si>
  <si>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</si>
  <si>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</si>
  <si>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</si>
  <si>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</si>
  <si>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</si>
  <si>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</si>
  <si>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</si>
  <si>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</si>
  <si>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</si>
  <si>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</si>
  <si>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</si>
  <si>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</si>
  <si>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</si>
  <si>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</si>
  <si>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</si>
  <si>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</si>
  <si>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</si>
  <si>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</si>
  <si>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</si>
  <si>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</si>
  <si>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</si>
  <si>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</si>
  <si>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</si>
  <si>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</si>
  <si>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</si>
  <si>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</si>
  <si>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</si>
  <si>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</si>
  <si>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</si>
  <si>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</si>
  <si>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</si>
  <si>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</si>
  <si>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</si>
  <si>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</si>
  <si>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</si>
  <si>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</si>
  <si>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</si>
  <si>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</si>
  <si>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</si>
  <si>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</si>
  <si>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</si>
  <si>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</si>
  <si>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</si>
  <si>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</si>
  <si>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</si>
  <si>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</si>
  <si>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</si>
  <si>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</si>
  <si>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</si>
  <si>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</si>
  <si>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</si>
  <si>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</si>
  <si>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</si>
  <si>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</si>
  <si>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</si>
  <si>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</si>
  <si>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</si>
  <si>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</si>
  <si>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</si>
  <si>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</si>
  <si>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</si>
  <si>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</si>
  <si>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</si>
  <si>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</si>
  <si>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</si>
  <si>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</si>
  <si>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</si>
  <si>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</si>
  <si>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</si>
  <si>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</si>
  <si>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</si>
  <si>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</si>
  <si>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</si>
  <si>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</si>
  <si>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</si>
  <si>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</si>
  <si>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</si>
  <si>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</si>
  <si>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</si>
  <si>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</si>
  <si>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</si>
  <si>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</si>
  <si>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</si>
  <si>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</si>
  <si>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</si>
  <si>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</si>
  <si>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</si>
  <si>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</si>
  <si>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</si>
  <si>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</si>
  <si>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</si>
  <si>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</si>
  <si>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</si>
  <si>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</si>
  <si>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</si>
  <si>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</si>
  <si>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</si>
  <si>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</si>
  <si>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</si>
  <si>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</si>
  <si>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</si>
  <si>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</si>
  <si>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</si>
  <si>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</si>
  <si>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</si>
  <si>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</si>
  <si>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</si>
  <si>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</si>
  <si>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</si>
  <si>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</si>
  <si>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</si>
  <si>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</si>
  <si>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</si>
  <si>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</si>
  <si>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</si>
  <si>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</si>
  <si>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</si>
  <si>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</si>
  <si>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</si>
  <si>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</si>
  <si>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</si>
  <si>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</si>
  <si>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</si>
  <si>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</si>
  <si>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</si>
  <si>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</si>
  <si>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</si>
  <si>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</si>
  <si>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</si>
  <si>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</si>
  <si>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</si>
  <si>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</si>
  <si>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</si>
  <si>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</si>
  <si>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</si>
  <si>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</si>
  <si>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</si>
  <si>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</si>
  <si>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</si>
  <si>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</si>
  <si>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</si>
  <si>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</si>
  <si>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</si>
  <si>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</si>
  <si>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</si>
  <si>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</si>
  <si>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</si>
  <si>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</si>
  <si>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</si>
  <si>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</si>
  <si>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</si>
  <si>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</si>
  <si>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</si>
  <si>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</si>
  <si>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</si>
  <si>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</si>
  <si>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</si>
  <si>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</si>
  <si>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</si>
  <si>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</si>
  <si>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</si>
  <si>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</si>
  <si>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</si>
  <si>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</si>
  <si>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</si>
  <si>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</si>
  <si>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</si>
  <si>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</si>
  <si>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</si>
  <si>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</si>
  <si>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</si>
  <si>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</si>
  <si>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</si>
  <si>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</si>
  <si>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</si>
  <si>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</si>
  <si>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</si>
  <si>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</si>
  <si>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</si>
  <si>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</si>
  <si>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</si>
  <si>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</si>
  <si>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</si>
  <si>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</si>
  <si>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</si>
  <si>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</si>
  <si>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</si>
  <si>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</si>
  <si>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</si>
  <si>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</si>
  <si>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</si>
  <si>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</si>
  <si>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</si>
  <si>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</si>
  <si>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</si>
  <si>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</si>
  <si>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</si>
  <si>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</si>
  <si>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</si>
  <si>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</si>
  <si>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</si>
  <si>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</si>
  <si>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</si>
  <si>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</si>
  <si>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</si>
  <si>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</si>
  <si>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</si>
  <si>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</si>
  <si>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</si>
  <si>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</si>
  <si>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</si>
  <si>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</si>
  <si>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</si>
  <si>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</si>
  <si>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</si>
  <si>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</si>
  <si>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</si>
  <si>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</si>
  <si>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</si>
  <si>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</si>
  <si>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</si>
  <si>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</si>
  <si>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</si>
  <si>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</si>
  <si>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</si>
  <si>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</si>
  <si>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</si>
  <si>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</si>
  <si>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</si>
  <si>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</si>
  <si>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</si>
  <si>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</si>
  <si>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</si>
  <si>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</si>
  <si>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</si>
  <si>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</si>
  <si>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</si>
  <si>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</si>
  <si>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</si>
  <si>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</si>
  <si>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</si>
  <si>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</si>
  <si>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</si>
  <si>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</si>
  <si>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</si>
  <si>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</si>
  <si>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</si>
  <si>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</si>
  <si>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</si>
  <si>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</si>
  <si>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</si>
  <si>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</si>
  <si>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</si>
  <si>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</si>
  <si>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</si>
  <si>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</si>
  <si>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</si>
  <si>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</si>
  <si>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</si>
  <si>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</si>
  <si>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</si>
  <si>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</si>
  <si>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</si>
  <si>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</si>
  <si>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</si>
  <si>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</si>
  <si>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</si>
  <si>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</si>
  <si>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</si>
  <si>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</si>
  <si>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</si>
  <si>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</si>
  <si>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</si>
  <si>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</si>
  <si>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</si>
  <si>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</si>
  <si>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</si>
  <si>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</si>
  <si>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</si>
  <si>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</si>
  <si>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</si>
  <si>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</si>
  <si>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</si>
  <si>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</si>
  <si>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</si>
  <si>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</si>
  <si>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</si>
  <si>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</si>
  <si>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</si>
  <si>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</si>
  <si>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</si>
  <si>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</si>
  <si>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</si>
  <si>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</si>
  <si>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</si>
  <si>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</si>
  <si>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</si>
  <si>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</si>
  <si>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</si>
  <si>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</si>
  <si>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</si>
  <si>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</si>
  <si>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</si>
  <si>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</si>
  <si>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</si>
  <si>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</si>
  <si>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</si>
  <si>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</si>
  <si>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</si>
  <si>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</si>
  <si>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</si>
  <si>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</si>
  <si>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</si>
  <si>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</si>
  <si>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</si>
  <si>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</si>
  <si>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</si>
  <si>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</si>
  <si>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</si>
  <si>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</si>
  <si>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</si>
  <si>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</si>
  <si>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</si>
  <si>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</si>
  <si>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</si>
  <si>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</si>
  <si>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</si>
  <si>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</si>
  <si>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</si>
  <si>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</si>
  <si>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</si>
  <si>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</si>
  <si>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</si>
  <si>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</si>
  <si>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</si>
  <si>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</si>
  <si>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</si>
  <si>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</si>
  <si>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</si>
  <si>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</si>
  <si>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</si>
  <si>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</si>
  <si>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</si>
  <si>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</si>
  <si>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</si>
  <si>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</si>
  <si>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</si>
  <si>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</si>
  <si>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</si>
  <si>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</si>
  <si>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</si>
  <si>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</si>
  <si>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</si>
  <si>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</si>
  <si>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</si>
  <si>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</si>
  <si>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</si>
  <si>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</si>
  <si>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</si>
  <si>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</si>
  <si>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</si>
  <si>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</si>
  <si>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</si>
  <si>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</si>
  <si>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</si>
  <si>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</si>
  <si>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</si>
  <si>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</si>
  <si>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</si>
  <si>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</si>
  <si>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</si>
  <si>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</si>
  <si>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</si>
  <si>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</si>
  <si>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</si>
  <si>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</si>
  <si>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</si>
  <si>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</si>
  <si>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</si>
  <si>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</si>
  <si>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</si>
  <si>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</si>
  <si>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</si>
  <si>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</si>
  <si>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</si>
  <si>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</si>
  <si>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</si>
  <si>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</si>
  <si>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</si>
  <si>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</si>
  <si>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</si>
  <si>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</si>
  <si>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</si>
  <si>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</si>
  <si>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</si>
  <si>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</si>
  <si>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</si>
  <si>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</si>
  <si>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</si>
  <si>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</si>
  <si>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</si>
  <si>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</si>
  <si>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</si>
  <si>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</si>
  <si>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</si>
  <si>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</si>
  <si>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</si>
  <si>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</si>
  <si>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</si>
  <si>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</si>
  <si>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</si>
  <si>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</si>
  <si>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</si>
  <si>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</si>
  <si>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</si>
  <si>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</si>
  <si>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</si>
  <si>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</si>
  <si>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</si>
  <si>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</si>
  <si>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</si>
  <si>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</si>
  <si>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</si>
  <si>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</si>
  <si>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</si>
  <si>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</si>
  <si>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</si>
  <si>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</si>
  <si>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</si>
  <si>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</si>
  <si>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</si>
  <si>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</si>
  <si>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</si>
  <si>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</si>
  <si>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</si>
  <si>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</si>
  <si>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</si>
  <si>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</si>
  <si>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</si>
  <si>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</si>
  <si>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</si>
  <si>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</si>
  <si>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</si>
  <si>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</si>
  <si>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</si>
  <si>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</si>
  <si>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</si>
  <si>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</si>
  <si>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</si>
  <si>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</si>
  <si>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</si>
  <si>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</si>
  <si>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</si>
  <si>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</si>
  <si>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</si>
  <si>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</si>
  <si>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</si>
  <si>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</si>
  <si>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</si>
  <si>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</si>
  <si>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</si>
  <si>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</si>
  <si>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</si>
  <si>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</si>
  <si>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</si>
  <si>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</si>
  <si>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</si>
  <si>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</si>
  <si>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</si>
  <si>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</si>
  <si>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</si>
  <si>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</si>
  <si>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</si>
  <si>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</si>
  <si>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</si>
  <si>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</si>
  <si>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</si>
  <si>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</si>
  <si>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</si>
  <si>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</si>
  <si>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</si>
  <si>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</si>
  <si>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</si>
  <si>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</si>
  <si>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</si>
  <si>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</si>
  <si>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</si>
  <si>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</si>
  <si>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</si>
  <si>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</si>
  <si>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</si>
  <si>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</si>
  <si>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</si>
  <si>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</si>
  <si>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</si>
  <si>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</si>
  <si>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</si>
  <si>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</si>
  <si>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</si>
  <si>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</si>
  <si>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</si>
  <si>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</si>
  <si>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</si>
  <si>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</si>
  <si>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</si>
  <si>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</si>
  <si>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</si>
  <si>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</si>
  <si>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</si>
  <si>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</si>
  <si>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</si>
  <si>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</si>
  <si>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</si>
  <si>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</si>
  <si>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</si>
  <si>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</si>
  <si>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</si>
  <si>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</si>
  <si>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</si>
  <si>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</si>
  <si>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</si>
  <si>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</si>
  <si>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</si>
  <si>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</si>
  <si>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</si>
  <si>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</si>
  <si>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</si>
  <si>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</si>
  <si>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</si>
  <si>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</si>
  <si>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</si>
  <si>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</si>
  <si>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</si>
  <si>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</si>
  <si>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</si>
  <si>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</si>
  <si>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</si>
  <si>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</si>
  <si>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</si>
  <si>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</si>
  <si>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</si>
  <si>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</si>
  <si>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</si>
  <si>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</si>
  <si>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</si>
  <si>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</si>
  <si>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</si>
  <si>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</si>
  <si>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</si>
  <si>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</si>
  <si>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</si>
  <si>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</si>
  <si>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</si>
  <si>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</si>
  <si>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</si>
  <si>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</si>
  <si>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</si>
  <si>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</si>
  <si>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</si>
  <si>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</si>
  <si>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</si>
  <si>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</si>
  <si>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</si>
  <si>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</si>
  <si>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</si>
  <si>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</si>
  <si>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</si>
  <si>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</si>
  <si>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</si>
  <si>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</si>
  <si>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</si>
  <si>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</si>
  <si>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</si>
  <si>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</si>
  <si>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</si>
  <si>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</si>
  <si>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</si>
  <si>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</si>
  <si>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</si>
  <si>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</si>
  <si>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</si>
  <si>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</si>
  <si>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</si>
  <si>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</si>
  <si>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</si>
  <si>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</si>
  <si>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</si>
  <si>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</si>
  <si>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</si>
  <si>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</si>
  <si>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</si>
  <si>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</si>
  <si>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</si>
  <si>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</si>
  <si>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</si>
  <si>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</si>
  <si>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</si>
  <si>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</si>
  <si>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</si>
  <si>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</si>
  <si>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</si>
  <si>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</si>
  <si>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</si>
  <si>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</si>
  <si>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</si>
  <si>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</si>
  <si>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</si>
  <si>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</si>
  <si>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</si>
  <si>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</si>
  <si>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</si>
  <si>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</si>
  <si>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</si>
  <si>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</si>
  <si>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</si>
  <si>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</si>
  <si>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</si>
  <si>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</si>
  <si>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</si>
  <si>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</si>
  <si>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</si>
  <si>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</si>
  <si>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</si>
  <si>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</si>
  <si>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</si>
  <si>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</si>
  <si>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</si>
  <si>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</si>
  <si>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</si>
  <si>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</si>
  <si>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</si>
  <si>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</si>
  <si>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</si>
  <si>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</si>
  <si>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</si>
  <si>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</si>
  <si>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</si>
  <si>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</si>
  <si>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</si>
  <si>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</si>
  <si>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</si>
  <si>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</si>
  <si>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</si>
  <si>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</si>
  <si>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</si>
  <si>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</si>
  <si>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</si>
  <si>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</si>
  <si>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</si>
  <si>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</si>
  <si>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</si>
  <si>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</si>
  <si>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</si>
  <si>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</si>
  <si>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</si>
  <si>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</si>
  <si>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</si>
  <si>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</si>
  <si>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</si>
  <si>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</si>
  <si>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</si>
  <si>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</si>
  <si>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</si>
  <si>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</si>
  <si>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</si>
  <si>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</si>
  <si>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</si>
  <si>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</si>
  <si>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</si>
  <si>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</si>
  <si>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</si>
  <si>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</si>
  <si>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</si>
  <si>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</si>
  <si>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</si>
  <si>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</si>
  <si>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</si>
  <si>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</si>
  <si>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</si>
  <si>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</si>
  <si>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</si>
  <si>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</si>
  <si>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</si>
  <si>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</si>
  <si>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</si>
  <si>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</si>
  <si>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</si>
  <si>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</si>
  <si>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</si>
  <si>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</si>
  <si>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</si>
  <si>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</si>
  <si>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</si>
  <si>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</si>
  <si>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</si>
  <si>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</si>
  <si>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</si>
  <si>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</si>
  <si>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</si>
  <si>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</si>
  <si>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</si>
  <si>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</si>
  <si>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</si>
  <si>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</si>
  <si>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</si>
  <si>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</si>
  <si>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</si>
  <si>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</si>
  <si>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</si>
  <si>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</si>
  <si>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</si>
  <si>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</si>
  <si>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</si>
  <si>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</si>
  <si>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</si>
  <si>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</si>
  <si>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</si>
  <si>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</si>
  <si>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</si>
  <si>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</si>
  <si>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</si>
  <si>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</si>
  <si>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</si>
  <si>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</si>
  <si>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</si>
  <si>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</si>
  <si>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</si>
  <si>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</si>
  <si>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</si>
  <si>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</si>
  <si>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</si>
  <si>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</si>
  <si>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</si>
  <si>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</si>
  <si>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</si>
  <si>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</si>
  <si>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</si>
  <si>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</si>
  <si>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</si>
  <si>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</si>
  <si>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</si>
  <si>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</si>
  <si>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</si>
  <si>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</si>
  <si>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</si>
  <si>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</si>
  <si>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</si>
  <si>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</si>
  <si>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</si>
  <si>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</si>
  <si>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</si>
  <si>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</si>
  <si>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</si>
  <si>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</si>
  <si>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</si>
  <si>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</si>
  <si>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</si>
  <si>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</si>
  <si>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</si>
  <si>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</si>
  <si>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</si>
  <si>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</si>
  <si>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</si>
  <si>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</si>
  <si>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</si>
  <si>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</si>
  <si>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</si>
  <si>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</si>
  <si>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</si>
  <si>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</si>
  <si>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</si>
  <si>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</si>
  <si>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</si>
  <si>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</si>
  <si>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</si>
  <si>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</si>
  <si>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</si>
  <si>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</si>
  <si>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</si>
  <si>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</si>
  <si>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</si>
  <si>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</si>
  <si>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</si>
  <si>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</si>
  <si>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</si>
  <si>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</si>
  <si>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</si>
  <si>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</si>
  <si>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</si>
  <si>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</si>
  <si>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</si>
  <si>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</si>
  <si>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</si>
  <si>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</si>
  <si>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</si>
  <si>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</si>
  <si>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</si>
  <si>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</si>
  <si>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</si>
  <si>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</si>
  <si>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</si>
  <si>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</si>
  <si>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</si>
  <si>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</si>
  <si>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</si>
  <si>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</si>
  <si>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</si>
  <si>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</si>
  <si>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</si>
  <si>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</si>
  <si>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</si>
  <si>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</si>
  <si>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</si>
  <si>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</si>
  <si>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</si>
  <si>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</si>
  <si>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</si>
  <si>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</si>
  <si>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</si>
  <si>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</si>
  <si>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</si>
  <si>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</si>
  <si>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</si>
  <si>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</si>
  <si>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</si>
  <si>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</si>
  <si>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</si>
  <si>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</si>
  <si>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</si>
  <si>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</si>
  <si>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</si>
  <si>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</si>
  <si>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</si>
  <si>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</si>
  <si>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</si>
  <si>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</si>
  <si>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</si>
  <si>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</si>
  <si>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</si>
  <si>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</si>
  <si>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</si>
  <si>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</si>
  <si>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</si>
  <si>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</si>
  <si>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</si>
  <si>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</si>
  <si>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</si>
  <si>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</si>
  <si>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</si>
  <si>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</si>
  <si>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</si>
  <si>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</si>
  <si>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</si>
  <si>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</si>
  <si>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</si>
  <si>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</si>
  <si>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</si>
  <si>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</si>
  <si>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</si>
  <si>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</si>
  <si>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</si>
  <si>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</si>
  <si>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</si>
  <si>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</si>
  <si>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</si>
  <si>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</si>
  <si>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</si>
  <si>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</si>
  <si>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</si>
  <si>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</si>
  <si>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</si>
  <si>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</si>
  <si>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</si>
  <si>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</si>
  <si>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</si>
  <si>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</si>
  <si>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</si>
  <si>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</si>
  <si>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</si>
  <si>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</si>
  <si>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</si>
  <si>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</si>
  <si>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</si>
  <si>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</si>
  <si>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</si>
  <si>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</si>
  <si>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</si>
  <si>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</si>
  <si>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</si>
  <si>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</si>
  <si>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</si>
  <si>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</si>
  <si>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</si>
  <si>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</si>
  <si>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</si>
  <si>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</si>
  <si>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</si>
  <si>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</si>
  <si>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</si>
  <si>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</si>
  <si>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</si>
  <si>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</si>
  <si>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</si>
  <si>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</si>
  <si>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</si>
  <si>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</si>
  <si>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</si>
  <si>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</si>
  <si>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</si>
  <si>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</si>
  <si>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</si>
  <si>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</si>
  <si>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</si>
  <si>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</si>
  <si>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</si>
  <si>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</si>
  <si>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</si>
  <si>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</si>
  <si>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</si>
  <si>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</si>
  <si>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</si>
  <si>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</si>
  <si>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</si>
  <si>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</si>
  <si>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</si>
  <si>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</si>
  <si>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</si>
  <si>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</si>
  <si>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</si>
  <si>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</si>
  <si>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</si>
  <si>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</si>
  <si>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</si>
  <si>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</si>
  <si>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</si>
  <si>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</si>
  <si>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</si>
  <si>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</si>
  <si>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</si>
  <si>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</si>
  <si>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</si>
  <si>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</si>
  <si>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</si>
  <si>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</si>
  <si>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</si>
  <si>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</si>
  <si>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</si>
  <si>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</si>
  <si>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</si>
  <si>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</si>
  <si>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</si>
  <si>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</si>
  <si>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</si>
  <si>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</si>
  <si>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</si>
  <si>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</si>
  <si>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</si>
  <si>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</si>
  <si>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</si>
  <si>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</si>
  <si>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</si>
  <si>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</si>
  <si>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</si>
  <si>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</si>
  <si>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</si>
  <si>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</si>
  <si>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</si>
  <si>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</si>
  <si>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</si>
  <si>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</si>
  <si>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</si>
  <si>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</si>
  <si>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</si>
  <si>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</si>
  <si>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</si>
  <si>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</si>
  <si>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</si>
  <si>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</si>
  <si>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</si>
  <si>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</si>
  <si>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</si>
  <si>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</si>
  <si>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</si>
  <si>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</si>
  <si>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</si>
  <si>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</si>
  <si>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</si>
  <si>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</si>
  <si>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</si>
  <si>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</si>
  <si>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</si>
  <si>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</si>
  <si>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</si>
  <si>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</si>
  <si>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</si>
  <si>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</si>
  <si>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</si>
  <si>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</si>
  <si>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</si>
  <si>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</si>
  <si>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</si>
  <si>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</si>
  <si>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</si>
  <si>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</si>
  <si>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</si>
  <si>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</si>
  <si>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</si>
  <si>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</si>
  <si>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</si>
  <si>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</si>
  <si>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</si>
  <si>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</si>
  <si>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</si>
  <si>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</si>
  <si>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</si>
  <si>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</si>
  <si>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</si>
  <si>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</si>
  <si>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</si>
  <si>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</si>
  <si>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</si>
  <si>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</si>
  <si>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</si>
  <si>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</si>
  <si>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</si>
  <si>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</si>
  <si>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</si>
  <si>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</si>
  <si>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</si>
  <si>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</si>
  <si>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</si>
  <si>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</si>
  <si>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</si>
  <si>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</si>
  <si>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</si>
  <si>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</si>
  <si>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</si>
  <si>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</si>
  <si>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</si>
  <si>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</si>
  <si>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</si>
  <si>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</si>
  <si>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</si>
  <si>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</si>
  <si>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</si>
  <si>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</si>
  <si>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</si>
  <si>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</si>
  <si>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</si>
  <si>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</si>
  <si>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</si>
  <si>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</si>
  <si>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</si>
  <si>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</si>
  <si>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</si>
  <si>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</si>
  <si>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</si>
  <si>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</si>
  <si>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</si>
  <si>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</si>
  <si>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</si>
  <si>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</si>
  <si>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</si>
  <si>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</si>
  <si>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</si>
  <si>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</si>
  <si>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</si>
  <si>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</si>
  <si>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</si>
  <si>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</si>
  <si>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</si>
  <si>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</si>
  <si>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</si>
  <si>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</si>
  <si>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</si>
  <si>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</si>
  <si>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</si>
  <si>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</si>
  <si>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</si>
  <si>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</si>
  <si>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</si>
  <si>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</si>
  <si>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</si>
  <si>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</si>
  <si>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</si>
  <si>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</si>
  <si>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</si>
  <si>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</si>
  <si>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</si>
  <si>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</si>
  <si>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</si>
  <si>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</si>
  <si>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</si>
  <si>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</si>
  <si>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</si>
  <si>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</si>
  <si>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</si>
  <si>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</si>
  <si>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</si>
  <si>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</si>
  <si>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</si>
  <si>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</si>
  <si>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</si>
  <si>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</si>
  <si>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</si>
  <si>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</si>
  <si>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</si>
  <si>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</si>
  <si>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</si>
  <si>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</si>
  <si>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</si>
  <si>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</si>
  <si>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</si>
  <si>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</si>
  <si>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</si>
  <si>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</si>
  <si>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</si>
  <si>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</si>
  <si>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</si>
  <si>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</si>
  <si>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</si>
  <si>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</si>
  <si>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</si>
  <si>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</si>
  <si>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</si>
  <si>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</si>
  <si>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</si>
  <si>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</si>
  <si>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</si>
  <si>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</si>
  <si>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</si>
  <si>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</si>
  <si>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</si>
  <si>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</si>
  <si>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</si>
  <si>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</si>
  <si>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</si>
  <si>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</si>
  <si>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</si>
  <si>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</si>
  <si>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</si>
  <si>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</si>
  <si>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</si>
  <si>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</si>
  <si>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</si>
  <si>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</si>
  <si>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</si>
  <si>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</si>
  <si>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</si>
  <si>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</si>
  <si>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</si>
  <si>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</si>
  <si>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</si>
  <si>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</si>
  <si>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</si>
  <si>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</si>
  <si>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</si>
  <si>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</si>
  <si>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</si>
  <si>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</si>
  <si>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</si>
  <si>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</si>
  <si>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</si>
  <si>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</si>
  <si>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</si>
  <si>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</si>
  <si>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</si>
  <si>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</si>
  <si>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</si>
  <si>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</si>
  <si>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</si>
  <si>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</si>
  <si>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</si>
  <si>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</si>
  <si>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</si>
  <si>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</si>
  <si>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</si>
  <si>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</si>
  <si>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</si>
  <si>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</si>
  <si>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</si>
  <si>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</si>
  <si>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</si>
  <si>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</si>
  <si>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</si>
  <si>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</si>
  <si>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</si>
  <si>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</si>
  <si>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</si>
  <si>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</si>
  <si>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</si>
  <si>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</si>
  <si>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</si>
  <si>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</si>
  <si>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</si>
  <si>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</si>
  <si>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</si>
  <si>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</si>
  <si>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</si>
  <si>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</si>
  <si>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</si>
  <si>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</si>
  <si>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</si>
  <si>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</si>
  <si>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</si>
  <si>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</si>
  <si>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</si>
  <si>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</si>
  <si>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</si>
  <si>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</si>
  <si>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</si>
  <si>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</si>
  <si>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</si>
  <si>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</si>
  <si>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</si>
  <si>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</si>
  <si>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</si>
  <si>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</si>
  <si>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</si>
  <si>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</si>
  <si>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</si>
  <si>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</si>
  <si>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</si>
  <si>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</si>
  <si>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</si>
  <si>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</si>
  <si>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</si>
  <si>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</si>
  <si>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</si>
  <si>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</si>
  <si>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</si>
  <si>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</si>
  <si>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</si>
  <si>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</si>
  <si>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</si>
  <si>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</si>
  <si>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</si>
  <si>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</si>
  <si>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</si>
  <si>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</si>
  <si>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</si>
  <si>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</si>
  <si>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</si>
  <si>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</si>
  <si>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</si>
  <si>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</si>
  <si>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</si>
  <si>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</si>
  <si>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</si>
  <si>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</si>
  <si>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</si>
  <si>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</si>
  <si>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</si>
  <si>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</si>
  <si>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</si>
  <si>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</si>
  <si>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</si>
  <si>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</si>
  <si>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</si>
  <si>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</si>
  <si>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</si>
  <si>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</si>
  <si>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</si>
  <si>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</si>
  <si>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</si>
  <si>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</si>
  <si>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</si>
  <si>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</si>
  <si>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</si>
  <si>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</si>
  <si>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</si>
  <si>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</si>
  <si>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</si>
  <si>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</si>
  <si>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</si>
  <si>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</si>
  <si>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</si>
  <si>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</si>
  <si>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</si>
  <si>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</si>
  <si>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</si>
  <si>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</si>
  <si>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</si>
  <si>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</si>
  <si>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</si>
  <si>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</si>
  <si>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</si>
  <si>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</si>
  <si>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</si>
  <si>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</si>
  <si>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</si>
  <si>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</si>
  <si>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</si>
  <si>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</si>
  <si>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</si>
  <si>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</si>
  <si>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</si>
  <si>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</si>
  <si>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</si>
  <si>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</si>
  <si>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</si>
  <si>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</si>
  <si>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</si>
  <si>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</si>
  <si>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</si>
  <si>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</si>
  <si>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</si>
  <si>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</si>
  <si>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</si>
  <si>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</si>
  <si>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</si>
  <si>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</si>
  <si>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</si>
  <si>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</si>
  <si>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</si>
  <si>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</si>
  <si>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</si>
  <si>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</si>
  <si>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</si>
  <si>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</si>
  <si>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</si>
  <si>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</si>
  <si>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</si>
  <si>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</si>
  <si>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</si>
  <si>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</si>
  <si>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</si>
  <si>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</si>
  <si>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</si>
  <si>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</si>
  <si>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</si>
  <si>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</si>
  <si>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</si>
  <si>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</si>
  <si>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</si>
  <si>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</si>
  <si>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</si>
  <si>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</si>
  <si>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</si>
  <si>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</si>
  <si>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</si>
  <si>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</si>
  <si>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</si>
  <si>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</si>
  <si>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</si>
  <si>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</si>
  <si>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</si>
  <si>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</si>
  <si>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</si>
  <si>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</si>
  <si>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</si>
  <si>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</si>
  <si>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</si>
  <si>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</si>
  <si>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</si>
  <si>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</si>
  <si>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</si>
  <si>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</si>
  <si>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</si>
  <si>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</si>
  <si>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</si>
  <si>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</si>
  <si>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</si>
  <si>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</si>
  <si>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</si>
  <si>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</si>
  <si>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</si>
  <si>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</si>
  <si>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</si>
  <si>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</si>
  <si>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</si>
  <si>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</si>
  <si>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</si>
  <si>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</si>
  <si>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</si>
  <si>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</si>
  <si>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</si>
  <si>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</si>
  <si>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</si>
  <si>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</si>
  <si>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</si>
  <si>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</si>
  <si>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</si>
  <si>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</si>
  <si>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</si>
  <si>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</si>
  <si>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</si>
  <si>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</si>
  <si>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</si>
  <si>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</si>
  <si>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</si>
  <si>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</si>
  <si>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</si>
  <si>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</si>
  <si>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</si>
  <si>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</si>
  <si>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</si>
  <si>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</si>
  <si>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</si>
  <si>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</si>
  <si>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</si>
  <si>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</si>
  <si>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</si>
  <si>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</si>
  <si>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</si>
  <si>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</si>
  <si>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</si>
  <si>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</si>
  <si>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</si>
  <si>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</si>
  <si>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</si>
  <si>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</si>
  <si>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</si>
  <si>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</si>
  <si>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</si>
  <si>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</si>
  <si>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</si>
  <si>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</si>
  <si>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</si>
  <si>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</si>
  <si>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</si>
  <si>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</si>
  <si>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</si>
  <si>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</si>
  <si>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</si>
  <si>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</si>
  <si>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</si>
  <si>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</si>
  <si>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</si>
  <si>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</si>
  <si>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</si>
  <si>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</si>
  <si>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</si>
  <si>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</si>
  <si>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</si>
  <si>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</si>
  <si>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</si>
  <si>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</si>
  <si>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</si>
  <si>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</si>
  <si>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</si>
  <si>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</si>
  <si>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</si>
  <si>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</si>
  <si>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</si>
  <si>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</si>
  <si>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</si>
  <si>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</si>
  <si>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</si>
  <si>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</si>
  <si>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</si>
  <si>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</si>
  <si>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</si>
  <si>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</si>
  <si>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</si>
  <si>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</si>
  <si>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</si>
  <si>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</si>
  <si>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</si>
  <si>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</si>
  <si>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</si>
  <si>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</si>
  <si>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</si>
  <si>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</si>
  <si>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</si>
  <si>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</si>
  <si>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</si>
  <si>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</si>
  <si>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</si>
  <si>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</si>
  <si>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</si>
  <si>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</si>
  <si>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</si>
  <si>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</si>
  <si>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</si>
  <si>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</si>
  <si>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</si>
  <si>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</si>
  <si>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</si>
  <si>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</si>
  <si>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</si>
  <si>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</si>
  <si>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</si>
  <si>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</si>
  <si>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</si>
  <si>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</si>
  <si>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</si>
  <si>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</si>
  <si>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</si>
  <si>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</si>
  <si>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</si>
  <si>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</si>
  <si>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</si>
  <si>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</si>
  <si>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</si>
  <si>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</si>
  <si>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</si>
  <si>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</si>
  <si>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</si>
  <si>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</si>
  <si>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</si>
  <si>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</si>
  <si>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</si>
  <si>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</si>
  <si>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</si>
  <si>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</si>
  <si>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</si>
  <si>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</si>
  <si>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</si>
  <si>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</si>
  <si>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</si>
  <si>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</si>
  <si>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</si>
  <si>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</si>
  <si>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</si>
  <si>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</si>
  <si>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</si>
  <si>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</si>
  <si>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</si>
  <si>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</si>
  <si>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</si>
  <si>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</si>
  <si>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</si>
  <si>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</si>
  <si>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</si>
  <si>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</si>
  <si>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</si>
  <si>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</si>
  <si>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</si>
  <si>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</si>
  <si>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</si>
  <si>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</si>
  <si>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</si>
  <si>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</si>
  <si>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</si>
  <si>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</si>
  <si>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</si>
  <si>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</si>
  <si>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</si>
  <si>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</si>
  <si>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</si>
  <si>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</si>
  <si>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</si>
  <si>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</si>
  <si>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</si>
  <si>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</si>
  <si>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</si>
  <si>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</si>
  <si>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</si>
  <si>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</si>
  <si>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</si>
  <si>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</si>
  <si>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</si>
  <si>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</si>
  <si>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</si>
  <si>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</si>
  <si>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</si>
  <si>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</si>
  <si>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</si>
  <si>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</si>
  <si>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</si>
  <si>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</si>
  <si>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</si>
  <si>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</si>
  <si>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</si>
  <si>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</si>
  <si>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</si>
  <si>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</si>
  <si>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</si>
  <si>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</si>
  <si>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</si>
  <si>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</si>
  <si>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</si>
  <si>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</si>
  <si>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</si>
  <si>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</si>
  <si>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</si>
  <si>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</si>
  <si>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</si>
  <si>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</si>
  <si>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</si>
  <si>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</si>
  <si>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</si>
  <si>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</si>
  <si>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</si>
  <si>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</si>
  <si>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</si>
  <si>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</si>
  <si>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</si>
  <si>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</si>
  <si>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</si>
  <si>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</si>
  <si>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</si>
  <si>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</si>
  <si>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</si>
  <si>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</si>
  <si>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</si>
  <si>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</si>
  <si>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</si>
  <si>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</si>
  <si>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</si>
  <si>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</si>
  <si>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</si>
  <si>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</si>
  <si>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</si>
  <si>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</si>
  <si>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</si>
  <si>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</si>
  <si>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</si>
  <si>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</si>
  <si>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</si>
  <si>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</si>
  <si>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</si>
  <si>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</si>
  <si>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</si>
  <si>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</si>
  <si>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</si>
  <si>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</si>
  <si>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</si>
  <si>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</si>
  <si>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</si>
  <si>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</si>
  <si>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</si>
  <si>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</si>
  <si>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</si>
  <si>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</si>
  <si>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</si>
  <si>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</si>
  <si>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</si>
  <si>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</si>
  <si>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</si>
  <si>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</si>
  <si>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</si>
  <si>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</si>
  <si>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</si>
  <si>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</si>
  <si>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</si>
  <si>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</si>
  <si>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</si>
  <si>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</si>
  <si>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</si>
  <si>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</si>
  <si>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</si>
  <si>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</si>
  <si>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</si>
  <si>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</si>
  <si>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</si>
  <si>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</si>
  <si>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</si>
  <si>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</si>
  <si>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</si>
  <si>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</si>
  <si>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</si>
  <si>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</si>
  <si>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</si>
  <si>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</si>
  <si>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</si>
  <si>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</si>
  <si>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</si>
  <si>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</si>
  <si>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</si>
  <si>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</si>
  <si>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</si>
  <si>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</si>
  <si>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</si>
  <si>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</si>
  <si>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</si>
  <si>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</si>
  <si>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</si>
  <si>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</si>
  <si>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</si>
  <si>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</si>
  <si>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</si>
  <si>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</si>
  <si>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</si>
  <si>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</si>
  <si>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</si>
  <si>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</si>
  <si>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</si>
  <si>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</si>
  <si>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</si>
  <si>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</si>
  <si>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</si>
  <si>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</si>
  <si>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</si>
  <si>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</si>
  <si>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</si>
  <si>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</si>
  <si>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</si>
  <si>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</si>
  <si>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</si>
  <si>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</si>
  <si>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</si>
  <si>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</si>
  <si>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</si>
  <si>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</si>
  <si>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</si>
  <si>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</si>
  <si>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</si>
  <si>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</si>
  <si>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</si>
  <si>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</si>
  <si>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</si>
  <si>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</si>
  <si>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</si>
  <si>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</si>
  <si>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</si>
  <si>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</si>
  <si>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</si>
  <si>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</si>
  <si>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</si>
  <si>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</si>
  <si>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</si>
  <si>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</si>
  <si>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</si>
  <si>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</si>
  <si>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</si>
  <si>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</si>
  <si>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</si>
  <si>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</si>
  <si>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</si>
  <si>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</si>
  <si>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</si>
  <si>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</si>
  <si>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</si>
  <si>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</si>
  <si>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</si>
  <si>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</si>
  <si>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</si>
  <si>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</si>
  <si>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</si>
  <si>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</si>
  <si>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</si>
  <si>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</si>
  <si>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</si>
  <si>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</si>
  <si>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</si>
  <si>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</si>
  <si>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</si>
  <si>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</si>
  <si>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</si>
  <si>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</si>
  <si>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</si>
  <si>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</si>
  <si>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</si>
  <si>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</si>
  <si>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</si>
  <si>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</si>
  <si>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</si>
  <si>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</si>
  <si>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</si>
  <si>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</si>
  <si>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</si>
  <si>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</si>
  <si>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</si>
  <si>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</si>
  <si>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</si>
  <si>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</si>
  <si>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</si>
  <si>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</si>
  <si>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</si>
  <si>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</si>
  <si>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</si>
  <si>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</si>
  <si>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</si>
  <si>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</si>
  <si>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</si>
  <si>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</si>
  <si>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</si>
  <si>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</si>
  <si>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</si>
  <si>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</si>
  <si>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</si>
  <si>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</si>
  <si>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</si>
  <si>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</si>
  <si>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</si>
  <si>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</si>
  <si>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</si>
  <si>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</si>
  <si>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</si>
  <si>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</si>
  <si>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</si>
  <si>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</si>
  <si>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</si>
  <si>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</si>
  <si>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</si>
  <si>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</si>
  <si>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</si>
  <si>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</si>
  <si>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</si>
  <si>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</si>
  <si>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</si>
  <si>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</si>
  <si>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</si>
  <si>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</si>
  <si>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</si>
  <si>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</si>
  <si>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</si>
  <si>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</si>
  <si>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</si>
  <si>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</si>
  <si>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</si>
  <si>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</si>
  <si>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</si>
  <si>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</si>
  <si>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</si>
  <si>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</si>
  <si>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</si>
  <si>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</si>
  <si>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</si>
  <si>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</si>
  <si>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</si>
  <si>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</si>
  <si>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</si>
  <si>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</si>
  <si>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</si>
  <si>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</si>
  <si>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</si>
  <si>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</si>
  <si>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</si>
  <si>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</si>
  <si>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</si>
  <si>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</si>
  <si>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</si>
  <si>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</si>
  <si>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</si>
  <si>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</si>
  <si>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</si>
  <si>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</si>
  <si>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</si>
  <si>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</si>
  <si>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</si>
  <si>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</si>
  <si>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</si>
  <si>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</si>
  <si>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</si>
  <si>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</si>
  <si>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</si>
  <si>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</si>
  <si>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</si>
  <si>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</si>
  <si>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</si>
  <si>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</si>
  <si>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</si>
  <si>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</si>
  <si>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</si>
  <si>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</si>
  <si>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</si>
  <si>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</si>
  <si>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</si>
  <si>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</si>
  <si>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</si>
  <si>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</si>
  <si>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</si>
  <si>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</si>
  <si>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</si>
  <si>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</si>
  <si>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</si>
  <si>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</si>
  <si>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</si>
  <si>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</si>
  <si>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</si>
  <si>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</si>
  <si>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</si>
  <si>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</si>
  <si>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</si>
  <si>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</si>
  <si>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</si>
  <si>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</si>
  <si>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</si>
  <si>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</si>
  <si>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</si>
  <si>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</si>
  <si>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</si>
  <si>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</si>
  <si>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</si>
  <si>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</si>
  <si>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</si>
  <si>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</si>
  <si>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</si>
  <si>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</si>
  <si>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</si>
  <si>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</si>
  <si>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</si>
  <si>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</si>
  <si>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</si>
  <si>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</si>
  <si>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</si>
  <si>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</si>
  <si>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</si>
  <si>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</si>
  <si>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</si>
  <si>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</si>
  <si>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</si>
  <si>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</si>
  <si>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</si>
  <si>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</si>
  <si>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</si>
  <si>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</si>
  <si>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</si>
  <si>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</si>
  <si>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</si>
  <si>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</si>
  <si>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</si>
  <si>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</si>
  <si>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</si>
  <si>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</si>
  <si>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</si>
  <si>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</si>
  <si>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</si>
  <si>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</si>
  <si>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</si>
  <si>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</si>
  <si>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</si>
  <si>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</si>
  <si>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</si>
  <si>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</si>
  <si>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</si>
  <si>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</si>
  <si>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</si>
  <si>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</si>
  <si>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</si>
  <si>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</si>
  <si>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</si>
  <si>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</si>
  <si>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</si>
  <si>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</si>
  <si>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</si>
  <si>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</si>
  <si>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</si>
  <si>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</si>
  <si>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</si>
  <si>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</si>
  <si>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</si>
  <si>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</si>
  <si>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</si>
  <si>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</si>
  <si>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</si>
  <si>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</si>
  <si>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</si>
  <si>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</si>
  <si>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</si>
  <si>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</si>
  <si>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</si>
  <si>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</si>
  <si>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</si>
  <si>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</si>
  <si>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</si>
  <si>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</si>
  <si>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</si>
  <si>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</si>
  <si>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</si>
  <si>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</si>
  <si>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</si>
  <si>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</si>
  <si>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</si>
  <si>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</si>
  <si>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</si>
  <si>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</si>
  <si>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</si>
  <si>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</si>
  <si>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</si>
  <si>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</si>
  <si>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</si>
  <si>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</si>
  <si>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</si>
  <si>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</si>
  <si>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</si>
  <si>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</si>
  <si>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</si>
  <si>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</si>
  <si>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</si>
  <si>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</si>
  <si>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</si>
  <si>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</si>
  <si>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</si>
  <si>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</si>
  <si>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</si>
  <si>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</si>
  <si>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</si>
  <si>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</si>
  <si>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</si>
  <si>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</si>
  <si>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</si>
  <si>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</si>
  <si>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</si>
  <si>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</si>
  <si>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</si>
  <si>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</si>
  <si>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</si>
  <si>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</si>
  <si>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</si>
  <si>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</si>
  <si>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</si>
  <si>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</si>
  <si>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</si>
  <si>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</si>
  <si>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</si>
  <si>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</si>
  <si>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</si>
  <si>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</si>
  <si>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</si>
  <si>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</si>
  <si>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</si>
  <si>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</si>
  <si>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</si>
  <si>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</si>
  <si>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</si>
  <si>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</si>
  <si>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</si>
  <si>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</si>
  <si>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</si>
  <si>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</si>
  <si>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</si>
  <si>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</si>
  <si>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</si>
  <si>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</si>
  <si>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</si>
  <si>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</si>
  <si>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</si>
  <si>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</si>
  <si>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</si>
  <si>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</si>
  <si>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</si>
  <si>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</si>
  <si>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</si>
  <si>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</si>
  <si>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</si>
  <si>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</si>
  <si>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</si>
  <si>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</si>
  <si>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</si>
  <si>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</si>
  <si>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</si>
  <si>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</si>
  <si>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</si>
  <si>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</si>
  <si>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</si>
  <si>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</si>
  <si>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</si>
  <si>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</si>
  <si>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</si>
  <si>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</si>
  <si>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</si>
  <si>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</si>
  <si>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</si>
  <si>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</si>
  <si>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</si>
  <si>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</si>
  <si>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</si>
  <si>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</si>
  <si>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</si>
  <si>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</si>
  <si>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</si>
  <si>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</si>
  <si>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</si>
  <si>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</si>
  <si>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</si>
  <si>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</si>
  <si>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</si>
  <si>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</si>
  <si>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</si>
  <si>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</si>
  <si>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</si>
  <si>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</si>
  <si>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</si>
  <si>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</si>
  <si>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</si>
  <si>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</si>
  <si>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</si>
  <si>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</si>
  <si>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</si>
  <si>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</si>
  <si>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</si>
  <si>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</si>
  <si>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</si>
  <si>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</si>
  <si>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</si>
  <si>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</si>
  <si>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</si>
  <si>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</si>
  <si>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</si>
  <si>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</si>
  <si>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</si>
  <si>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</si>
  <si>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</si>
  <si>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</si>
  <si>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</si>
  <si>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</si>
  <si>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</si>
  <si>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</si>
  <si>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</si>
  <si>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</si>
  <si>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</si>
  <si>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</si>
  <si>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</si>
  <si>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</si>
  <si>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</si>
  <si>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</si>
  <si>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</si>
  <si>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</si>
  <si>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</si>
  <si>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</si>
  <si>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</si>
  <si>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</si>
  <si>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</si>
  <si>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</si>
  <si>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</si>
  <si>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</si>
  <si>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</si>
  <si>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</si>
  <si>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</si>
  <si>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</si>
  <si>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</si>
  <si>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</si>
  <si>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</si>
  <si>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</si>
  <si>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</si>
  <si>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</si>
  <si>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</si>
  <si>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</si>
  <si>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</si>
  <si>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</si>
  <si>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</si>
  <si>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</si>
  <si>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</si>
  <si>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</si>
  <si>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</si>
  <si>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</si>
  <si>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</si>
  <si>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</si>
  <si>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</si>
  <si>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</si>
  <si>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</si>
  <si>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</si>
  <si>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</si>
  <si>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</si>
  <si>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</si>
  <si>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</si>
  <si>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</si>
  <si>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</si>
  <si>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</si>
  <si>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</si>
  <si>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</si>
  <si>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</si>
  <si>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</si>
  <si>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</si>
  <si>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</si>
  <si>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</si>
  <si>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</si>
  <si>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</si>
  <si>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</si>
  <si>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</si>
  <si>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</si>
  <si>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</si>
  <si>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</si>
  <si>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</si>
  <si>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</si>
  <si>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</si>
  <si>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</si>
  <si>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</si>
  <si>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</si>
  <si>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</si>
  <si>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</si>
  <si>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</si>
  <si>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</si>
  <si>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</si>
  <si>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</si>
  <si>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</si>
  <si>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</si>
  <si>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</si>
  <si>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</si>
  <si>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</si>
  <si>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</si>
  <si>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</si>
  <si>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</si>
  <si>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</si>
  <si>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</si>
  <si>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</si>
  <si>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</si>
  <si>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</si>
  <si>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</si>
  <si>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</si>
  <si>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</si>
  <si>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</si>
  <si>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</si>
  <si>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</si>
  <si>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</si>
  <si>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</si>
  <si>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</si>
  <si>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</si>
  <si>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</si>
  <si>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</si>
  <si>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</si>
  <si>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</si>
  <si>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</si>
  <si>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</si>
  <si>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</si>
  <si>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</si>
  <si>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</si>
  <si>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</si>
  <si>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</si>
  <si>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</si>
  <si>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</si>
  <si>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</si>
  <si>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</si>
  <si>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</si>
  <si>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</si>
  <si>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</si>
  <si>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</si>
  <si>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</si>
  <si>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</si>
  <si>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</si>
  <si>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</si>
  <si>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</si>
  <si>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</si>
  <si>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</si>
  <si>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</si>
  <si>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</si>
  <si>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</si>
  <si>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</si>
  <si>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</si>
  <si>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</si>
  <si>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</si>
  <si>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</si>
  <si>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</si>
  <si>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</si>
  <si>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</si>
  <si>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</si>
  <si>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</si>
  <si>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</si>
  <si>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</si>
  <si>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</si>
  <si>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</si>
  <si>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</si>
  <si>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</si>
  <si>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</si>
  <si>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</si>
  <si>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</si>
  <si>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</si>
  <si>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</si>
  <si>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</si>
  <si>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</si>
  <si>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</si>
  <si>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</si>
  <si>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</si>
  <si>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</si>
  <si>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</si>
  <si>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</si>
  <si>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</si>
  <si>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</si>
  <si>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</si>
  <si>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</si>
  <si>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</si>
  <si>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</si>
  <si>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</si>
  <si>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</si>
  <si>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</si>
  <si>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</si>
  <si>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</si>
  <si>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</si>
  <si>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</si>
  <si>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</si>
  <si>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</si>
  <si>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</si>
  <si>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</si>
  <si>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</si>
  <si>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</si>
  <si>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</si>
  <si>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</si>
  <si>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</si>
  <si>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</si>
  <si>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</si>
  <si>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</si>
  <si>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</si>
  <si>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</si>
  <si>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</si>
  <si>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</si>
  <si>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</si>
  <si>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</si>
  <si>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</si>
  <si>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</si>
  <si>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</si>
  <si>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</si>
  <si>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</si>
  <si>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</si>
  <si>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</si>
  <si>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</si>
  <si>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</si>
  <si>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</si>
  <si>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</si>
  <si>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</si>
  <si>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</si>
  <si>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</si>
  <si>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</si>
  <si>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</si>
  <si>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</si>
  <si>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</si>
  <si>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</si>
  <si>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</si>
  <si>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</si>
  <si>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</si>
  <si>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</si>
  <si>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</si>
  <si>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</si>
  <si>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</si>
  <si>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</si>
  <si>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</si>
  <si>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</si>
  <si>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</si>
  <si>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</si>
  <si>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</si>
  <si>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</si>
  <si>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</si>
  <si>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</si>
  <si>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</si>
  <si>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</si>
  <si>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</si>
  <si>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</si>
  <si>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</si>
  <si>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</si>
  <si>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</si>
  <si>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</si>
  <si>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</si>
  <si>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</si>
  <si>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</si>
  <si>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</si>
  <si>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</si>
  <si>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</si>
  <si>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</si>
  <si>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</si>
  <si>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</si>
  <si>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</si>
  <si>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</si>
  <si>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</si>
  <si>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</si>
  <si>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</si>
  <si>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</si>
  <si>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</si>
  <si>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</si>
  <si>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</si>
  <si>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</si>
  <si>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</si>
  <si>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</si>
  <si>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</si>
  <si>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</si>
  <si>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</si>
  <si>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</si>
  <si>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</si>
  <si>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</si>
  <si>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</si>
  <si>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</si>
  <si>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</si>
  <si>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</si>
  <si>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</si>
  <si>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</si>
  <si>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</si>
  <si>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</si>
  <si>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</si>
  <si>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</si>
  <si>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</si>
  <si>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</si>
  <si>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</si>
  <si>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</si>
  <si>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</si>
  <si>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</si>
  <si>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</si>
  <si>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</si>
  <si>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</si>
  <si>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</si>
  <si>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</si>
  <si>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</si>
  <si>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</si>
  <si>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</si>
  <si>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</si>
  <si>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</si>
  <si>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</si>
  <si>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</si>
  <si>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</si>
  <si>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</si>
  <si>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</si>
  <si>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</si>
  <si>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</si>
  <si>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</si>
  <si>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</si>
  <si>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</si>
  <si>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</si>
  <si>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</si>
  <si>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</si>
  <si>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</si>
  <si>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</si>
  <si>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</si>
  <si>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</si>
  <si>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</si>
  <si>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</si>
  <si>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</si>
  <si>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</si>
  <si>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</si>
  <si>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</si>
  <si>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</si>
  <si>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</si>
  <si>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</si>
  <si>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</si>
  <si>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</si>
  <si>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</si>
  <si>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</si>
  <si>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</si>
  <si>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</si>
  <si>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</si>
  <si>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</si>
  <si>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</si>
  <si>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</si>
  <si>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</si>
  <si>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</si>
  <si>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</si>
  <si>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</si>
  <si>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</si>
  <si>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</si>
  <si>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</si>
  <si>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</si>
  <si>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</si>
  <si>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</si>
  <si>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</si>
  <si>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</si>
  <si>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</si>
  <si>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</si>
  <si>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</si>
  <si>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</si>
  <si>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</si>
  <si>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</si>
  <si>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</si>
  <si>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</si>
  <si>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</si>
  <si>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</si>
  <si>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</si>
  <si>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</si>
  <si>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</si>
  <si>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</si>
  <si>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</si>
  <si>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</si>
  <si>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</si>
  <si>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</si>
  <si>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</si>
  <si>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</si>
  <si>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</si>
  <si>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</si>
  <si>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</si>
  <si>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</si>
  <si>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</si>
  <si>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</si>
  <si>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</si>
  <si>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</si>
  <si>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</si>
  <si>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</si>
  <si>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</si>
  <si>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</si>
  <si>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</si>
  <si>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</si>
  <si>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</si>
  <si>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</si>
  <si>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</si>
  <si>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</si>
  <si>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</si>
  <si>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</si>
  <si>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</si>
  <si>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</si>
  <si>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</si>
  <si>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</si>
  <si>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</si>
  <si>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</si>
  <si>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</si>
  <si>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</si>
  <si>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</si>
  <si>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</si>
  <si>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</si>
  <si>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</si>
  <si>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</si>
  <si>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</si>
  <si>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</si>
  <si>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</si>
  <si>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</si>
  <si>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</si>
  <si>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</si>
  <si>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</si>
  <si>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</si>
  <si>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</si>
  <si>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</si>
  <si>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</si>
  <si>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</si>
  <si>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</si>
  <si>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</si>
  <si>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</si>
  <si>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</si>
  <si>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</si>
  <si>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</si>
  <si>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</si>
  <si>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</si>
  <si>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</si>
  <si>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</si>
  <si>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</si>
  <si>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</si>
  <si>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</si>
  <si>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</si>
  <si>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</si>
  <si>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</si>
  <si>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</si>
  <si>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</si>
  <si>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</si>
  <si>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</si>
  <si>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</si>
  <si>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</si>
  <si>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</si>
  <si>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</si>
  <si>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</si>
  <si>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</si>
  <si>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</si>
  <si>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</si>
  <si>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</si>
  <si>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</si>
  <si>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</si>
  <si>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</si>
  <si>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</si>
  <si>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</si>
  <si>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</si>
  <si>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</si>
  <si>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</si>
  <si>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</si>
  <si>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</si>
  <si>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</si>
  <si>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</si>
  <si>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</si>
  <si>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</si>
  <si>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</si>
  <si>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</si>
  <si>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</si>
  <si>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</si>
  <si>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</si>
  <si>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</si>
  <si>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</si>
  <si>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</si>
  <si>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</si>
  <si>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</si>
  <si>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</si>
  <si>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</si>
  <si>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</si>
  <si>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</si>
  <si>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</si>
  <si>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</si>
  <si>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</si>
  <si>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</si>
  <si>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</si>
  <si>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</si>
  <si>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</si>
  <si>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</si>
  <si>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</si>
  <si>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</si>
  <si>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</si>
  <si>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</si>
  <si>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</si>
  <si>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</si>
  <si>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</si>
  <si>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</si>
  <si>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</si>
  <si>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</si>
  <si>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</si>
  <si>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</si>
  <si>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</si>
  <si>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</si>
  <si>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</si>
  <si>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</si>
  <si>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</si>
  <si>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</si>
  <si>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</si>
  <si>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</si>
  <si>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</si>
  <si>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</si>
  <si>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</si>
  <si>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</si>
  <si>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</si>
  <si>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</si>
  <si>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</si>
  <si>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</si>
  <si>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</si>
  <si>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</si>
  <si>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</si>
  <si>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</si>
  <si>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</si>
  <si>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</si>
  <si>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</si>
  <si>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</si>
  <si>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</si>
  <si>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</si>
  <si>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</si>
  <si>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</si>
  <si>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</si>
  <si>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</si>
  <si>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</si>
  <si>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</si>
  <si>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</si>
  <si>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</si>
  <si>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</si>
  <si>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</si>
  <si>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</si>
  <si>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</si>
  <si>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</si>
  <si>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</si>
  <si>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</si>
  <si>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</si>
  <si>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</si>
  <si>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</si>
  <si>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</si>
  <si>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</si>
  <si>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</si>
  <si>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</si>
  <si>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</si>
  <si>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</si>
  <si>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</si>
  <si>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</si>
  <si>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</si>
  <si>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</si>
  <si>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</si>
  <si>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</si>
  <si>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</si>
  <si>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</si>
  <si>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</si>
  <si>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</si>
  <si>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</si>
  <si>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</si>
  <si>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</si>
  <si>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</si>
  <si>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</si>
  <si>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</si>
  <si>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</si>
  <si>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</si>
  <si>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</si>
  <si>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</si>
  <si>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</si>
  <si>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</si>
  <si>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</si>
  <si>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</si>
  <si>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</si>
  <si>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</si>
  <si>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</si>
  <si>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</si>
  <si>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</si>
  <si>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</si>
  <si>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</si>
  <si>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</si>
  <si>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</si>
  <si>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</si>
  <si>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</si>
  <si>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</si>
  <si>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</si>
  <si>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</si>
  <si>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</si>
  <si>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</si>
  <si>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</si>
  <si>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</si>
  <si>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</si>
  <si>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</si>
  <si>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</si>
  <si>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</si>
  <si>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</si>
  <si>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</si>
  <si>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</si>
  <si>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</si>
  <si>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</si>
  <si>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</si>
  <si>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</si>
  <si>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</si>
  <si>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</si>
  <si>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</si>
  <si>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</si>
  <si>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</si>
  <si>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</si>
  <si>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</si>
  <si>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</si>
  <si>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</si>
  <si>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</si>
  <si>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</si>
  <si>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</si>
  <si>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</si>
  <si>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</si>
  <si>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</si>
  <si>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</si>
  <si>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</si>
  <si>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</si>
  <si>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</si>
  <si>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</si>
  <si>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</si>
  <si>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</si>
  <si>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</si>
  <si>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</si>
  <si>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</si>
  <si>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</si>
  <si>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</si>
  <si>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</si>
  <si>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</si>
  <si>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</si>
  <si>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</si>
  <si>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</si>
  <si>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</si>
  <si>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</si>
  <si>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</si>
  <si>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</si>
  <si>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</si>
  <si>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</si>
  <si>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</si>
  <si>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</si>
  <si>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</si>
  <si>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</si>
  <si>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</si>
  <si>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</si>
  <si>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</si>
  <si>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</si>
  <si>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</si>
  <si>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</si>
  <si>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</si>
  <si>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</si>
  <si>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</si>
  <si>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</si>
  <si>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</si>
  <si>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</si>
  <si>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</si>
  <si>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</si>
  <si>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</si>
  <si>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</si>
  <si>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</si>
  <si>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</si>
  <si>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</si>
  <si>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</si>
  <si>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</si>
  <si>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</si>
  <si>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</si>
  <si>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</si>
  <si>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</si>
  <si>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</si>
  <si>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</si>
  <si>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</si>
  <si>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</si>
  <si>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</si>
  <si>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</si>
  <si>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</si>
  <si>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</si>
  <si>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</si>
  <si>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</si>
  <si>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</si>
  <si>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</si>
  <si>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</si>
  <si>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</si>
  <si>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</si>
  <si>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</si>
  <si>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</si>
  <si>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</si>
  <si>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</si>
  <si>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</si>
  <si>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</si>
  <si>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</si>
  <si>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</si>
  <si>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</si>
  <si>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</si>
  <si>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</si>
  <si>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</si>
  <si>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</si>
  <si>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</si>
  <si>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</si>
  <si>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</si>
  <si>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</si>
  <si>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</si>
  <si>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</si>
  <si>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</si>
  <si>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</si>
  <si>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</si>
  <si>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</si>
  <si>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</si>
  <si>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</si>
  <si>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</si>
  <si>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</si>
  <si>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</si>
  <si>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</si>
  <si>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</si>
  <si>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</si>
  <si>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</si>
  <si>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</si>
  <si>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</si>
  <si>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</si>
  <si>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</si>
  <si>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</si>
  <si>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</si>
  <si>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</si>
  <si>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</si>
  <si>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</si>
  <si>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</si>
  <si>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</si>
  <si>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</si>
  <si>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</si>
  <si>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</si>
  <si>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</si>
  <si>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</si>
  <si>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</si>
  <si>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</si>
  <si>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</si>
  <si>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</si>
  <si>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</si>
  <si>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</si>
  <si>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</si>
  <si>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</si>
  <si>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</si>
  <si>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</si>
  <si>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</si>
  <si>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</si>
  <si>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</si>
  <si>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</si>
  <si>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</si>
  <si>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</si>
  <si>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</si>
  <si>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</si>
  <si>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</si>
  <si>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</si>
  <si>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</si>
  <si>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</si>
  <si>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</si>
  <si>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</si>
  <si>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</si>
  <si>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</si>
  <si>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</si>
  <si>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</si>
  <si>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</si>
  <si>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</si>
  <si>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</si>
  <si>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</si>
  <si>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</si>
  <si>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</si>
  <si>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</si>
  <si>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</si>
  <si>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</si>
  <si>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</si>
  <si>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</si>
  <si>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</si>
  <si>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</si>
  <si>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</si>
  <si>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</si>
  <si>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</si>
  <si>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</si>
  <si>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</si>
  <si>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</si>
  <si>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</si>
  <si>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</si>
  <si>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</si>
  <si>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</si>
  <si>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</si>
  <si>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</si>
  <si>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</si>
  <si>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</si>
  <si>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</si>
  <si>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</si>
  <si>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</si>
  <si>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</si>
  <si>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</si>
  <si>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</si>
  <si>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</si>
  <si>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</si>
  <si>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</si>
  <si>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</si>
  <si>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</si>
  <si>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</si>
  <si>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</si>
  <si>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</si>
  <si>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</si>
  <si>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</si>
  <si>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</si>
  <si>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</si>
  <si>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</si>
  <si>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</si>
  <si>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</si>
  <si>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</si>
  <si>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</si>
  <si>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</si>
  <si>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</si>
  <si>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</si>
  <si>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</si>
  <si>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</si>
  <si>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</si>
  <si>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</si>
  <si>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</si>
  <si>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</si>
  <si>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</si>
  <si>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</si>
  <si>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</si>
  <si>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</si>
  <si>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</si>
  <si>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</si>
  <si>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</si>
  <si>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</si>
  <si>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</si>
  <si>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</si>
  <si>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</si>
  <si>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</si>
  <si>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</si>
  <si>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</si>
  <si>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</si>
  <si>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</si>
  <si>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</si>
  <si>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</si>
  <si>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</si>
  <si>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</si>
  <si>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</si>
  <si>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</si>
  <si>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</si>
  <si>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</si>
  <si>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</si>
  <si>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</si>
  <si>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</si>
  <si>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</si>
  <si>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</si>
  <si>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</si>
  <si>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</si>
  <si>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</si>
  <si>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</si>
  <si>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</si>
  <si>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</si>
  <si>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</si>
  <si>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</si>
  <si>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</si>
  <si>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</si>
  <si>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</si>
  <si>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</si>
  <si>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</si>
  <si>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</si>
  <si>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</si>
  <si>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</si>
  <si>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</si>
  <si>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</si>
  <si>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</si>
  <si>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</si>
  <si>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</si>
  <si>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</si>
  <si>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</si>
  <si>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</si>
  <si>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</si>
  <si>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</si>
  <si>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</si>
  <si>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</si>
  <si>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</si>
  <si>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</si>
  <si>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</si>
  <si>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</si>
  <si>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</si>
  <si>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</si>
  <si>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</si>
  <si>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</si>
  <si>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</si>
  <si>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</si>
  <si>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</si>
  <si>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</si>
  <si>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</si>
  <si>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</si>
  <si>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</si>
  <si>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</si>
  <si>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</si>
  <si>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</si>
  <si>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</si>
  <si>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</si>
  <si>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</si>
  <si>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</si>
  <si>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</si>
  <si>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</si>
  <si>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</si>
  <si>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</si>
  <si>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</si>
  <si>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</si>
  <si>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</si>
  <si>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</si>
  <si>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</si>
  <si>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</si>
  <si>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</si>
  <si>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</si>
  <si>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</si>
  <si>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</si>
  <si>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</si>
  <si>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</si>
  <si>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</si>
  <si>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</si>
  <si>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</si>
  <si>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</si>
  <si>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</si>
  <si>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</si>
  <si>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</si>
  <si>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</si>
  <si>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</si>
  <si>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</si>
  <si>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</si>
  <si>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</si>
  <si>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</si>
  <si>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</si>
  <si>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</si>
  <si>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</si>
  <si>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</si>
  <si>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</si>
  <si>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</si>
  <si>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</si>
  <si>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</si>
  <si>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</si>
  <si>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</si>
  <si>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</si>
  <si>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</si>
  <si>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</si>
  <si>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</si>
  <si>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</si>
  <si>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</si>
  <si>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</si>
  <si>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</si>
  <si>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</si>
  <si>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</si>
  <si>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</si>
  <si>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</si>
  <si>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</si>
  <si>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</si>
  <si>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</si>
  <si>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</si>
  <si>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</si>
  <si>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</si>
  <si>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</si>
  <si>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</si>
  <si>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</si>
  <si>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</si>
  <si>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</si>
  <si>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</si>
  <si>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</si>
  <si>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</si>
  <si>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</si>
  <si>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</si>
  <si>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</si>
  <si>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</si>
  <si>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</si>
  <si>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</si>
  <si>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</si>
  <si>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</si>
  <si>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</si>
  <si>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</si>
  <si>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</si>
  <si>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</si>
  <si>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</si>
  <si>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</si>
  <si>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</si>
  <si>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</si>
  <si>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</si>
  <si>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</si>
  <si>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</si>
  <si>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</si>
  <si>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</si>
  <si>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</si>
  <si>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</si>
  <si>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</si>
  <si>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</si>
  <si>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</si>
  <si>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</si>
  <si>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</si>
  <si>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</si>
  <si>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</si>
  <si>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</si>
  <si>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</si>
  <si>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</si>
  <si>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</si>
  <si>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</si>
  <si>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</si>
  <si>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</si>
  <si>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</si>
  <si>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</si>
  <si>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</si>
  <si>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</si>
  <si>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</si>
  <si>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</si>
  <si>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</si>
  <si>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</si>
  <si>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</si>
  <si>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</si>
  <si>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</si>
  <si>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</si>
  <si>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</si>
  <si>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</si>
  <si>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</si>
  <si>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</si>
  <si>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</si>
  <si>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</si>
  <si>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</si>
  <si>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</si>
  <si>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</si>
  <si>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</si>
  <si>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</si>
  <si>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</si>
  <si>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</si>
  <si>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</si>
  <si>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</si>
  <si>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</si>
  <si>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</si>
  <si>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</si>
  <si>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</si>
  <si>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</si>
  <si>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</si>
  <si>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</si>
  <si>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</si>
  <si>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</si>
  <si>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</si>
  <si>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</si>
  <si>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</si>
  <si>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</si>
  <si>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</si>
  <si>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</si>
  <si>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</si>
  <si>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</si>
  <si>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</si>
  <si>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</si>
  <si>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</si>
  <si>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</si>
  <si>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</si>
  <si>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</si>
  <si>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</si>
  <si>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</si>
  <si>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</si>
  <si>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</si>
  <si>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</si>
  <si>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</si>
  <si>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</si>
  <si>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</si>
  <si>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</si>
  <si>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</si>
  <si>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</si>
  <si>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</si>
  <si>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</si>
  <si>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</si>
  <si>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</si>
  <si>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</si>
  <si>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</si>
  <si>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</si>
  <si>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</si>
  <si>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</si>
  <si>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</si>
  <si>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</si>
  <si>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</si>
  <si>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</si>
  <si>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</si>
  <si>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</si>
  <si>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</si>
  <si>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</si>
  <si>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</si>
  <si>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</si>
  <si>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</si>
  <si>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</si>
  <si>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</si>
  <si>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</si>
  <si>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</si>
  <si>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</si>
  <si>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</si>
  <si>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</si>
  <si>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</si>
  <si>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</si>
  <si>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</si>
  <si>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</si>
  <si>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</si>
  <si>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</si>
  <si>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</si>
  <si>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</si>
  <si>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</si>
  <si>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</si>
  <si>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</si>
  <si>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</si>
  <si>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</si>
  <si>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</si>
  <si>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</si>
  <si>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</si>
  <si>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</si>
  <si>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</si>
  <si>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</si>
  <si>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</si>
  <si>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</si>
  <si>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</si>
  <si>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</si>
  <si>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</si>
  <si>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</si>
  <si>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</si>
  <si>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</si>
  <si>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</si>
  <si>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</si>
  <si>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</si>
  <si>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</si>
  <si>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</si>
  <si>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</si>
  <si>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</si>
  <si>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</si>
  <si>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</si>
  <si>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</si>
  <si>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</si>
  <si>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</si>
  <si>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</si>
  <si>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</si>
  <si>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</si>
  <si>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</si>
  <si>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</si>
  <si>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</si>
  <si>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</si>
  <si>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</si>
  <si>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</si>
  <si>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</si>
  <si>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</si>
  <si>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</si>
  <si>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</si>
  <si>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</si>
  <si>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</si>
  <si>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</si>
  <si>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</si>
  <si>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</si>
  <si>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</si>
  <si>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</si>
  <si>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</si>
  <si>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</si>
  <si>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</si>
  <si>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</si>
  <si>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</si>
  <si>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</si>
  <si>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</si>
  <si>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</si>
  <si>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</si>
  <si>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</si>
  <si>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</si>
  <si>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</si>
  <si>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</si>
  <si>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</si>
  <si>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</si>
  <si>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</si>
  <si>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</si>
  <si>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</si>
  <si>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</si>
  <si>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</si>
  <si>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</si>
  <si>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</si>
  <si>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</si>
  <si>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</si>
  <si>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</si>
  <si>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</si>
  <si>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</si>
  <si>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</si>
  <si>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</si>
  <si>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</si>
  <si>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</si>
  <si>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</si>
  <si>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</si>
  <si>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</si>
  <si>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</si>
  <si>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</si>
  <si>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</si>
  <si>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</si>
  <si>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</si>
  <si>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</si>
  <si>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</si>
  <si>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</si>
  <si>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</si>
  <si>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</si>
  <si>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</si>
  <si>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</si>
  <si>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</si>
  <si>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</si>
  <si>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</si>
  <si>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</si>
  <si>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</si>
  <si>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</si>
  <si>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</si>
  <si>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</si>
  <si>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</si>
  <si>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</si>
  <si>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</si>
  <si>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</si>
  <si>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</si>
  <si>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</si>
  <si>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</si>
  <si>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</si>
  <si>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</si>
  <si>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</si>
  <si>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</si>
  <si>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</si>
  <si>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</si>
  <si>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</si>
  <si>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</si>
  <si>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</si>
  <si>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</si>
  <si>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</si>
  <si>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</si>
  <si>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</si>
  <si>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</si>
  <si>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</si>
  <si>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</si>
  <si>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</si>
  <si>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</si>
  <si>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</si>
  <si>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</si>
  <si>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</si>
  <si>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</si>
  <si>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</si>
  <si>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</si>
  <si>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</si>
  <si>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</si>
  <si>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</si>
  <si>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</si>
  <si>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</si>
  <si>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</si>
  <si>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</si>
  <si>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</si>
  <si>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</si>
  <si>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</si>
  <si>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</si>
  <si>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</si>
  <si>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</si>
  <si>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</si>
  <si>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</si>
  <si>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</si>
  <si>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</si>
  <si>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</si>
  <si>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</si>
  <si>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</si>
  <si>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</si>
  <si>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</si>
  <si>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</si>
  <si>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</si>
  <si>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</si>
  <si>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</si>
  <si>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</si>
  <si>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</si>
  <si>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</si>
  <si>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</si>
  <si>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</si>
  <si>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</si>
  <si>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</si>
  <si>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</si>
  <si>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</si>
  <si>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</si>
  <si>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</si>
  <si>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</si>
  <si>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</si>
  <si>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</si>
  <si>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</si>
  <si>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</si>
  <si>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</si>
  <si>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</si>
  <si>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</si>
  <si>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</si>
  <si>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</si>
  <si>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</si>
  <si>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</si>
  <si>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</si>
  <si>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</si>
  <si>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</si>
  <si>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</si>
  <si>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</si>
  <si>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</si>
  <si>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</si>
  <si>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</si>
  <si>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</si>
  <si>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</si>
  <si>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</si>
  <si>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</si>
  <si>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</si>
  <si>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</si>
  <si>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</si>
  <si>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</si>
  <si>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</si>
  <si>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</si>
  <si>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</si>
  <si>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</si>
  <si>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</si>
  <si>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</si>
  <si>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</si>
  <si>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</si>
  <si>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</si>
  <si>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</si>
  <si>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</si>
  <si>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</si>
  <si>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</si>
  <si>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</si>
  <si>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</si>
  <si>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</si>
  <si>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</si>
  <si>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</si>
  <si>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</si>
  <si>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</si>
  <si>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</si>
  <si>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</si>
  <si>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</si>
  <si>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</si>
  <si>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</si>
  <si>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</si>
  <si>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</si>
  <si>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</si>
  <si>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</si>
  <si>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</si>
  <si>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</si>
  <si>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</si>
  <si>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</si>
  <si>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</si>
  <si>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</si>
  <si>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</si>
  <si>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</si>
  <si>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</si>
  <si>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</si>
  <si>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</si>
  <si>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</si>
  <si>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</si>
  <si>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</si>
  <si>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</si>
  <si>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</si>
  <si>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</si>
  <si>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</si>
  <si>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</si>
  <si>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</si>
  <si>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</si>
  <si>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</si>
  <si>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</si>
  <si>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</si>
  <si>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</si>
  <si>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</si>
  <si>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</si>
  <si>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</si>
  <si>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</si>
  <si>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</si>
  <si>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</si>
  <si>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</si>
  <si>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</si>
  <si>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</si>
  <si>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</si>
  <si>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</si>
  <si>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</si>
  <si>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</si>
  <si>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</si>
  <si>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</si>
  <si>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</si>
  <si>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</si>
  <si>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</si>
  <si>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</si>
  <si>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</si>
  <si>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</si>
  <si>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</si>
  <si>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</si>
  <si>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</si>
  <si>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</si>
  <si>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</si>
  <si>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</si>
  <si>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</si>
  <si>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</si>
  <si>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</si>
  <si>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</si>
  <si>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</si>
  <si>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</si>
  <si>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</si>
  <si>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</si>
  <si>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</si>
  <si>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</si>
  <si>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</si>
  <si>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</si>
  <si>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</si>
  <si>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</si>
  <si>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</si>
  <si>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</si>
  <si>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</si>
  <si>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</si>
  <si>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</si>
  <si>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</si>
  <si>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</si>
  <si>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</si>
  <si>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</si>
  <si>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</si>
  <si>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</si>
  <si>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</si>
  <si>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</si>
  <si>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</si>
  <si>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</si>
  <si>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</si>
  <si>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</si>
  <si>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</si>
  <si>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</si>
  <si>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</si>
  <si>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</si>
  <si>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</si>
  <si>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</si>
  <si>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</si>
  <si>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</si>
  <si>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</si>
  <si>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</si>
  <si>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</si>
  <si>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</si>
  <si>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</si>
  <si>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</si>
  <si>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</si>
  <si>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</si>
  <si>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</si>
  <si>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</si>
  <si>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</si>
  <si>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</si>
  <si>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</si>
  <si>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</si>
  <si>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</si>
  <si>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</si>
  <si>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</si>
  <si>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</si>
  <si>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</si>
  <si>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</si>
  <si>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</si>
  <si>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</si>
  <si>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</si>
  <si>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</si>
  <si>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</si>
  <si>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</si>
  <si>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</si>
  <si>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</si>
  <si>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</si>
  <si>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</si>
  <si>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</si>
  <si>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</si>
  <si>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</si>
  <si>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</si>
  <si>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</si>
  <si>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</si>
  <si>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</si>
  <si>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</si>
  <si>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</si>
  <si>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</si>
  <si>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</si>
  <si>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</si>
  <si>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</si>
  <si>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</si>
  <si>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</si>
  <si>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</si>
  <si>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</si>
  <si>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</si>
  <si>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</si>
  <si>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</si>
  <si>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</si>
  <si>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</si>
  <si>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</si>
  <si>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</si>
  <si>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</si>
  <si>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</si>
  <si>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</si>
  <si>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</si>
  <si>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</si>
  <si>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</si>
  <si>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</si>
  <si>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</si>
  <si>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</si>
  <si>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</si>
  <si>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</si>
  <si>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</si>
  <si>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</si>
  <si>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</si>
  <si>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</si>
  <si>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</si>
  <si>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</si>
  <si>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</si>
  <si>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</si>
  <si>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</si>
  <si>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</si>
  <si>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</si>
  <si>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</si>
  <si>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</si>
  <si>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</si>
  <si>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</si>
  <si>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</si>
  <si>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</si>
  <si>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</si>
  <si>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</si>
  <si>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</si>
  <si>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</si>
  <si>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</si>
  <si>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</si>
  <si>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</si>
  <si>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</si>
  <si>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</si>
  <si>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</si>
  <si>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</si>
  <si>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</si>
  <si>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</si>
  <si>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</si>
  <si>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</si>
  <si>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</si>
  <si>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</si>
  <si>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</si>
  <si>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</si>
  <si>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</si>
  <si>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</si>
  <si>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</si>
  <si>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</si>
  <si>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</si>
  <si>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</si>
  <si>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</si>
  <si>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</si>
  <si>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</si>
  <si>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</si>
  <si>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</si>
  <si>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</si>
  <si>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</si>
  <si>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</si>
  <si>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</si>
  <si>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</si>
  <si>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</si>
  <si>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</si>
  <si>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</si>
  <si>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</si>
  <si>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</si>
  <si>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</si>
  <si>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</si>
  <si>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</si>
  <si>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</si>
  <si>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</si>
  <si>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</si>
  <si>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</si>
  <si>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</si>
  <si>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</si>
  <si>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</si>
  <si>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</si>
  <si>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</si>
  <si>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</si>
  <si>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</si>
  <si>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</si>
  <si>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</si>
  <si>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</si>
  <si>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</si>
  <si>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</si>
  <si>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</si>
  <si>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</si>
  <si>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</si>
  <si>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</si>
  <si>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</si>
  <si>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</si>
  <si>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</si>
  <si>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</si>
  <si>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</si>
  <si>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</si>
  <si>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</si>
  <si>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</si>
  <si>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</si>
  <si>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</si>
  <si>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</si>
  <si>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</si>
  <si>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</si>
  <si>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</si>
  <si>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</si>
  <si>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</si>
  <si>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</si>
  <si>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</si>
  <si>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</si>
  <si>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</si>
  <si>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</si>
  <si>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</si>
  <si>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</si>
  <si>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</si>
  <si>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</si>
  <si>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</si>
  <si>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</si>
  <si>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</si>
  <si>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</si>
  <si>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</si>
  <si>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</si>
  <si>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</si>
  <si>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</si>
  <si>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</si>
  <si>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</si>
  <si>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</si>
  <si>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</si>
  <si>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</si>
  <si>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</si>
  <si>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</si>
  <si>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</si>
  <si>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</si>
  <si>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</si>
  <si>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</si>
  <si>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</si>
  <si>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</si>
  <si>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</si>
  <si>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</si>
  <si>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</si>
  <si>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</si>
  <si>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</si>
  <si>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</si>
  <si>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</si>
  <si>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</si>
  <si>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</si>
  <si>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</si>
  <si>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</si>
  <si>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</si>
  <si>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</si>
  <si>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</si>
  <si>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</si>
  <si>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</si>
  <si>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</si>
  <si>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</si>
  <si>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</si>
  <si>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</si>
  <si>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</si>
  <si>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</si>
  <si>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</si>
  <si>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</si>
  <si>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</si>
  <si>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</si>
  <si>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</si>
  <si>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</si>
  <si>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</si>
  <si>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</si>
  <si>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</si>
  <si>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</si>
  <si>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</si>
  <si>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</si>
  <si>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</si>
  <si>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</si>
  <si>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</si>
  <si>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</si>
  <si>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</si>
  <si>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</si>
  <si>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</si>
  <si>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</si>
  <si>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</si>
  <si>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</si>
  <si>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</si>
  <si>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</si>
  <si>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</si>
  <si>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</si>
  <si>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</si>
  <si>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</si>
  <si>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</si>
  <si>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</si>
  <si>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</si>
  <si>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</si>
  <si>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</si>
  <si>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</si>
  <si>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</si>
  <si>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</si>
  <si>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</si>
  <si>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</si>
  <si>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</si>
  <si>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</si>
  <si>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</si>
  <si>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</si>
  <si>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</si>
  <si>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</si>
  <si>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</si>
  <si>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</si>
  <si>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</si>
  <si>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</si>
  <si>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</si>
  <si>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</si>
  <si>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</si>
  <si>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</si>
  <si>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</si>
  <si>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</si>
  <si>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</si>
  <si>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</si>
  <si>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</si>
  <si>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</si>
  <si>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</si>
  <si>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</si>
  <si>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</si>
  <si>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</si>
  <si>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</si>
  <si>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</si>
  <si>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</si>
  <si>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</si>
  <si>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</si>
  <si>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</si>
  <si>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</si>
  <si>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</si>
  <si>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</si>
  <si>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</si>
  <si>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</si>
  <si>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</si>
  <si>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</si>
  <si>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</si>
  <si>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</si>
  <si>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</si>
  <si>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</si>
  <si>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</si>
  <si>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</si>
  <si>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</si>
  <si>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</si>
  <si>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</si>
  <si>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</si>
  <si>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</si>
  <si>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</si>
  <si>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</si>
  <si>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</si>
  <si>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</si>
  <si>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</si>
  <si>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</si>
  <si>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</si>
  <si>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</si>
  <si>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</si>
  <si>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</si>
  <si>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</si>
  <si>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</si>
  <si>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</si>
  <si>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</si>
  <si>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</si>
  <si>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</si>
  <si>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</si>
  <si>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</si>
  <si>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</si>
  <si>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</si>
  <si>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</si>
  <si>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</si>
  <si>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</si>
  <si>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</si>
  <si>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</si>
  <si>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</si>
  <si>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</si>
  <si>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</si>
  <si>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</si>
  <si>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</si>
  <si>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</si>
  <si>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</si>
  <si>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</si>
  <si>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</si>
  <si>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</si>
  <si>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</si>
  <si>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</si>
  <si>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</si>
  <si>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</si>
  <si>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</si>
  <si>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</si>
  <si>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</si>
  <si>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</si>
  <si>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</si>
  <si>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</si>
  <si>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</si>
  <si>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</si>
  <si>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</si>
  <si>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</si>
  <si>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</si>
  <si>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</si>
  <si>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</si>
  <si>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</si>
  <si>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</si>
  <si>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</si>
  <si>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</si>
  <si>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</si>
  <si>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</si>
  <si>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</si>
  <si>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</si>
  <si>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</si>
  <si>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</si>
  <si>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</si>
  <si>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</si>
  <si>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</si>
  <si>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</si>
  <si>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</si>
  <si>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</si>
  <si>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</si>
  <si>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</si>
  <si>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</si>
  <si>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</si>
  <si>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</si>
  <si>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</si>
  <si>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</si>
  <si>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</si>
  <si>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</si>
  <si>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</si>
  <si>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</si>
  <si>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</si>
  <si>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</si>
  <si>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</si>
  <si>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</si>
  <si>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</si>
  <si>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</si>
  <si>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</si>
  <si>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</si>
  <si>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</si>
  <si>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</si>
  <si>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</si>
  <si>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</si>
  <si>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</si>
  <si>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</si>
  <si>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</si>
  <si>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</si>
  <si>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</si>
  <si>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</si>
  <si>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</si>
  <si>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</si>
  <si>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</si>
  <si>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</si>
  <si>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</si>
  <si>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</si>
  <si>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</si>
  <si>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</si>
  <si>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</si>
  <si>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</si>
  <si>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</si>
  <si>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</si>
  <si>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</si>
  <si>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</si>
  <si>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</si>
  <si>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</si>
  <si>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</si>
  <si>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</si>
  <si>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</si>
  <si>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</si>
  <si>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TT-20251002-01871</t>
  </si>
  <si>
    <t xml:space="preserve">Again down ETA 30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</si>
  <si>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</si>
  <si>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</si>
  <si>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</si>
  <si>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</si>
  <si>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</si>
  <si>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</si>
  <si>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</si>
  <si>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</si>
  <si>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</si>
  <si>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PCM-20251002-00001769</t>
  </si>
  <si>
    <t>Site is located inside Kidana project area and the all the entrance closed except 1 gate and security not allowing to access from there witch car after 04:00 PM ,Team SCECO the site by walk and found Power is NA. Sceco complain registered and waiting for SCECO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</si>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</sst>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9" totalsRowShown="0" headerRowDxfId="31" dataDxfId="30" headerRowBorderDxfId="28" tableBorderDxfId="29">
  <autoFilter ref="A1:L2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269.86267615740508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16.241692361109017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45932.811102083331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45932.811102083331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45932.811102083331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45932.811102083331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45932.811102083331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45932.811102083331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45932.811102083331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45932.811102083331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45932.811102083331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45932.811102083331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45932.811102083331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45932.811102083331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45932.811102083331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45932.811102083331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45932.811102083331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45932.811102083331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45932.811102083331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45932.811102083331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45932.811102083331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45932.811102083331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45932.811102083331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45932.811102083331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45932.811102083331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45932.811102083331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45932.811102083331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45932.811102083331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45932.811102083331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45932.811102083331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45932.811102083331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45932.811102083331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45932.811102083331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45932.811102083331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45932.811102083331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45932.811102083331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45932.811102083331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45932.811102083331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45932.811102083331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45932.811102083331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45932.811102083331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45932.811102083331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45932.811102083331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45932.811102083331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45932.811102083331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45932.811102083331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45932.811102083331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45932.811102083331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45932.811102083331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45932.811102083331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45932.811102083331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45932.811102083331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45932.811102083331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45932.811102083331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45932.811102083331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45932.811102083331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45932.811102083331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45932.811102083331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45932.811102083331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45932.811102083331</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45636A5-1240-4117-8728-59379C9EF78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241.15931967592041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126.08401874999981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107.81126412036974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45932.811102083331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45932.811102083331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45932.811102083331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45932.811102083331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45932.811102083331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45932.811102083331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45932.811102083331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45932.811102083331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45932.811102083331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45932.811102083331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45932.811102083331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45932.811102083331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45932.811102083331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45932.811102083331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45932.811102083331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45932.811102083331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45932.811102083331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45932.811102083331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45932.811102083331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45932.811102083331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45932.811102083331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45932.811102083331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45932.811102083331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45932.811102083331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45932.811102083331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45932.811102083331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45932.811102083331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45932.811102083331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45932.811102083331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45932.811102083331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45932.811102083331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45932.811102083331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45932.811102083331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45932.811102083331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45932.811102083331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45932.811102083331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45932.811102083331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45932.811102083331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45932.811102083331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45932.811102083331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45932.811102083331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45932.811102083331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45932.811102083331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45932.811102083331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45932.811102083331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45932.811102083331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45932.811102083331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45932.811102083331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45932.811102083331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45932.811102083331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45932.811102083331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45932.811102083331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45932.811102083331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45932.811102083331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45932.811102083331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45932.811102083331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45932.811102083331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45932.811102083331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45932.811102083331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45932.811102083331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45932.811102083331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45932.811102083331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45932.811102083331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45932.811102083331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45932.811102083331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45932.811102083331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45932.811102083331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45932.811102083331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45932.811102083331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45932.811102083331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45932.811102083331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45932.811102083331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45932.811102083331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45932.811102083331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45932.811102083331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45932.811102083331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45932.811102083331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45932.811102083331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45932.811102083331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45932.811102083331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45932.811102083331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45932.811102083331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45932.811102083331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45932.811102083331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45932.811102083331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45932.811102083331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45932.811102083331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45932.811102083331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45932.811102083331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45932.811102083331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45932.811102083331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45932.811102083331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45932.811102083331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45932.811102083331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45932.811102083331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45932.811102083331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45932.811102083331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45932.811102083331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45932.811102083331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45932.811102083331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45932.811102083331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45932.811102083331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45932.811102083331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45932.811102083331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45932.811102083331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45932.811102083331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45932.811102083331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45932.811102083331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45932.811102083331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45932.811102083331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45932.811102083331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45932.811102083331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45932.811102083331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45932.811102083331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45932.811102083331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45932.811102083331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45932.811102083331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45932.811102083331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45932.811102083331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45932.811102083331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45932.811102083331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45932.811102083331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45932.811102083331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45932.811102083331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45932.811102083331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45932.811102083331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45932.811102083331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45932.811102083331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45932.811102083331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45932.811102083331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45932.811102083331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45932.811102083331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45932.811102083331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45932.811102083331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45932.811102083331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45932.811102083331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45932.811102083331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45932.811102083331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45932.811102083331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45932.811102083331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45932.811102083331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45932.811102083331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45932.811102083331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45932.811102083331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45932.811102083331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45932.811102083331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45932.811102083331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45932.811102083331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45932.811102083331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45932.811102083331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45932.811102083331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45932.811102083331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45932.811102083331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45932.811102083331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45932.811102083331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45932.811102083331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45932.811102083331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45932.811102083331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45932.811102083331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45932.811102083331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45932.811102083331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45932.811102083331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45932.811102083331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45932.811102083331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45932.811102083331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45932.811102083331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45932.811102083331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45932.811102083331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45932.811102083331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45932.811102083331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45932.811102083331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45932.811102083331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45932.811102083331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45932.811102083331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45932.811102083331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45932.811102083331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45932.811102083331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45932.811102083331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45932.811102083331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45932.811102083331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45932.811102083331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45932.811102083331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45932.811102083331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45932.811102083331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45932.811102083331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45932.811102083331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45932.811102083331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45932.811102083331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45932.811102083331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45932.811102083331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45932.811102083331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45932.811102083331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45932.811102083331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45932.811102083331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45932.811102083331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45932.811102083331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45932.811102083331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45932.811102083331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45932.811102083331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45932.811102083331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45932.811102083331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45932.811102083331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45932.811102083331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45932.811102083331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45932.811102083331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45932.811102083331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45932.811102083331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45932.811102083331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45932.811102083331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45932.811102083331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45932.811102083331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45932.811102083331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45932.811102083331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45932.811102083331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45932.811102083331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45932.811102083331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45932.811102083331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45932.811102083331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45932.811102083331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45932.811102083331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45932.811102083331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45932.811102083331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45932.811102083331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45932.811102083331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45932.811102083331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45932.811102083331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45932.811102083331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45932.811102083331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45932.811102083331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45932.811102083331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45932.811102083331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45932.811102083331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45932.811102083331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45932.811102083331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45932.811102083331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45932.811102083331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45932.811102083331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45932.811102083331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45932.811102083331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45932.811102083331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45932.811102083331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45932.811102083331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45932.811102083331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45932.811102083331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45932.811102083331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45932.811102083331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45932.811102083331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45932.811102083331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45932.811102083331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45932.811102083331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45932.811102083331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45932.811102083331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45932.811102083331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45932.811102083331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45932.811102083331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45932.811102083331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45932.811102083331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45932.811102083331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45932.811102083331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45932.811102083331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45932.811102083331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45932.811102083331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45932.811102083331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45932.811102083331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45932.811102083331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45932.811102083331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45932.811102083331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45932.811102083331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45932.811102083331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45932.811102083331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45932.811102083331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45932.811102083331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45932.811102083331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45932.811102083331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45932.811102083331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45932.811102083331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45932.811102083331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45932.811102083331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45932.811102083331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45932.811102083331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45932.811102083331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45932.811102083331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45932.811102083331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45932.811102083331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45932.811102083331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45932.811102083331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45932.811102083331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45932.811102083331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45932.811102083331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45932.811102083331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45932.811102083331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45932.811102083331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45932.811102083331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45932.811102083331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45932.811102083331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45932.811102083331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45932.811102083331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45932.811102083331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45932.811102083331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45932.811102083331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45932.811102083331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45932.811102083331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45932.811102083331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45932.811102083331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45932.811102083331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45932.811102083331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45932.811102083331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45932.811102083331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45932.811102083331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45932.811102083331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45932.811102083331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45932.811102083331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45932.811102083331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45932.811102083331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45932.811102083331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45932.811102083331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45932.811102083331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45932.811102083331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45932.811102083331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45932.811102083331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45932.811102083331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45932.811102083331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45932.811102083331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45932.811102083331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45932.811102083331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45932.811102083331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45932.811102083331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45932.811102083331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45932.811102083331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45932.811102083331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45932.811102083331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45932.811102083331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45932.811102083331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45932.811102083331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45932.811102083331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45932.811102083331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45932.811102083331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45932.811102083331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45932.811102083331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45932.811102083331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45932.811102083331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45932.811102083331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3</v>
      </c>
      <c r="D2" s="18" t="s">
        <v>24201</v>
      </c>
      <c r="E2" s="18" t="s">
        <v>38964</v>
      </c>
      <c r="F2" s="20"/>
      <c r="G2" s="21">
        <f t="shared" ref="G2:G64" ca="1" si="0">IFERROR(NOW()-F2,"-")</f>
        <v>45932.811102083331</v>
      </c>
      <c r="H2" s="22">
        <v>45932.782812500001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45932.811102083331</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45932.811102083331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45932.811102083331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45932.811102083331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45932.811102083331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45932.811102083331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45932.811102083331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45932.811102083331</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45932.811102083331</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45932.811102083331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45932.811102083331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45932.811102083331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45932.811102083331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45932.811102083331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45932.811102083331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45932.811102083331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45932.811102083331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45932.811102083331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45932.811102083331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45932.811102083331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45932.811102083331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45932.811102083331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45932.811102083331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45932.811102083331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45932.811102083331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45932.811102083331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45932.811102083331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45932.811102083331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45932.811102083331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45932.811102083331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45932.811102083331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45932.811102083331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45932.811102083331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45932.811102083331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45932.811102083331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45932.811102083331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45932.811102083331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45932.811102083331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45932.811102083331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45932.811102083331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45932.811102083331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45932.811102083331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45932.811102083331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45932.811102083331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45932.811102083331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45932.811102083331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45932.811102083331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45932.811102083331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45932.811102083331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45932.811102083331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45932.811102083331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45932.811102083331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45932.811102083331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45932.811102083331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45932.811102083331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45932.811102083331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45932.811102083331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45932.811102083331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45932.811102083331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45932.811102083331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45932.811102083331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45932.811102083331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45932.811102083331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45932.811102083331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45932.811102083331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45932.811102083331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45932.811102083331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45932.811102083331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45932.811102083331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45932.811102083331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45932.811102083331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45932.811102083331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45932.811102083331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45932.811102083331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45932.811102083331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45932.811102083331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45932.811102083331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45932.811102083331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45932.811102083331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45932.811102083331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45932.811102083331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45932.811102083331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45932.811102083331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45932.811102083331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45932.811102083331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45932.811102083331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45932.811102083331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45932.811102083331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45932.811102083331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45932.811102083331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45932.811102083331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45932.811102083331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45932.811102083331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45932.811102083331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45932.811102083331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45932.811102083331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45932.811102083331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45932.811102083331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45932.811102083331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45932.811102083331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45932.811102083331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45932.811102083331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45932.811102083331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45932.811102083331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45932.811102083331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45932.811102083331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45932.811102083331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45932.811102083331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45932.811102083331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45932.811102083331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45932.811102083331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45932.811102083331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45932.811102083331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45932.811102083331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45932.811102083331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45932.811102083331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45932.811102083331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45932.811102083331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45932.811102083331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45932.811102083331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45932.811102083331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45932.811102083331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45932.811102083331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45932.811102083331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45932.811102083331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45932.811102083331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45932.811102083331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45932.811102083331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45932.811102083331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45932.811102083331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45932.811102083331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45932.811102083331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45932.811102083331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45932.811102083331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45932.811102083331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45932.811102083331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45932.811102083331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45932.811102083331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45932.811102083331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45932.811102083331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45932.811102083331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45932.811102083331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45932.811102083331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45932.811102083331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45932.811102083331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45932.811102083331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45932.811102083331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45932.811102083331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45932.811102083331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45932.811102083331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45932.811102083331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45932.811102083331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45932.811102083331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45932.811102083331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45932.811102083331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45932.811102083331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45932.811102083331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45932.811102083331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45932.811102083331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45932.811102083331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45932.811102083331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45932.811102083331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45932.811102083331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45932.811102083331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45932.811102083331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45932.811102083331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45932.811102083331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45932.811102083331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45932.811102083331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45932.811102083331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45932.811102083331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45932.811102083331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45932.811102083331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45932.811102083331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45932.811102083331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45932.811102083331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45932.811102083331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45932.811102083331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45932.811102083331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45932.811102083331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45932.811102083331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45932.811102083331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45932.811102083331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45932.811102083331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45932.811102083331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45932.811102083331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45932.811102083331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45932.811102083331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45932.811102083331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45932.811102083331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45932.811102083331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45932.811102083331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45932.811102083331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45932.811102083331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45932.811102083331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45932.811102083331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45932.811102083331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45932.811102083331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45932.811102083331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45932.811102083331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45932.811102083331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45932.811102083331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45932.811102083331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45932.811102083331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45932.811102083331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45932.811102083331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45932.811102083331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45932.811102083331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45932.811102083331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45932.811102083331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45932.811102083331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45932.811102083331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45932.811102083331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45932.811102083331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45932.811102083331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45932.811102083331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45932.811102083331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45932.811102083331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45932.811102083331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45932.811102083331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45932.811102083331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45932.811102083331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45932.811102083331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45932.811102083331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45932.811102083331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45932.811102083331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45932.811102083331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45932.811102083331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45932.811102083331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45932.811102083331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45932.811102083331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45932.811102083331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45932.811102083331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45932.811102083331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45932.811102083331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45932.811102083331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45932.811102083331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45932.811102083331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45932.811102083331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45932.811102083331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45932.811102083331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45932.811102083331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45932.811102083331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45932.811102083331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45932.811102083331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45932.811102083331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45932.811102083331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45932.811102083331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45932.811102083331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45932.811102083331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45932.811102083331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45932.811102083331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45932.811102083331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45932.811102083331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45932.811102083331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45932.811102083331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45932.811102083331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45932.811102083331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45932.811102083331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45932.811102083331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45932.811102083331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45932.811102083331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45932.811102083331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45932.811102083331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45932.811102083331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45932.811102083331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45932.811102083331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45932.811102083331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45932.811102083331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45932.811102083331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45932.811102083331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45932.811102083331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45932.811102083331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45932.811102083331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45932.811102083331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45932.811102083331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45932.811102083331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45932.811102083331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45932.811102083331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45932.811102083331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45932.811102083331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45932.811102083331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45932.811102083331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45932.811102083331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45932.811102083331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45932.811102083331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45932.811102083331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45932.811102083331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45932.811102083331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45932.811102083331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45932.811102083331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45932.811102083331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45932.811102083331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45932.811102083331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45932.811102083331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45932.811102083331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45932.811102083331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45932.811102083331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45932.811102083331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45932.811102083331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45932.811102083331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45932.811102083331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45932.811102083331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45932.811102083331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45932.811102083331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45932.811102083331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45932.811102083331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45932.811102083331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45932.811102083331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45932.811102083331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45932.811102083331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45932.811102083331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45932.811102083331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45932.811102083331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45932.811102083331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45932.811102083331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45932.811102083331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45932.811102083331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45932.811102083331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45932.811102083331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45932.811102083331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45932.811102083331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45932.811102083331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45932.811102083331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45932.811102083331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45932.811102083331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45932.811102083331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45932.811102083331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45932.811102083331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45932.811102083331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45932.811102083331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45932.811102083331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45932.811102083331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45932.811102083331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45932.811102083331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45932.811102083331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45932.811102083331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45932.811102083331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45932.811102083331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45932.811102083331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45932.811102083331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45932.811102083331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45932.811102083331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45932.811102083331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45932.811102083331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45932.811102083331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45932.811102083331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45932.811102083331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45932.811102083331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45932.811102083331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45932.811102083331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45932.811102083331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45932.811102083331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45932.811102083331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45932.811102083331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45932.811102083331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45932.811102083331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45932.811102083331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45932.811102083331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45932.811102083331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45932.811102083331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45932.811102083331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45932.811102083331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45932.811102083331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45932.811102083331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45932.811102083331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45932.811102083331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45932.811102083331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45932.811102083331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45932.811102083331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45932.811102083331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45932.811102083331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45932.811102083331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45932.811102083331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45932.811102083331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45932.811102083331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45932.811102083331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45932.811102083331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45932.811102083331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45932.811102083331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45932.811102083331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45932.811102083331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45932.811102083331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45932.811102083331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45932.811102083331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45932.811102083331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45932.811102083331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45932.811102083331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45932.811102083331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45932.811102083331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45932.811102083331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45932.811102083331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45932.811102083331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45932.811102083331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45932.811102083331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45932.811102083331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45932.811102083331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45932.811102083331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45932.811102083331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45932.811102083331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45932.811102083331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45932.811102083331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45932.811102083331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45932.811102083331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45932.811102083331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45932.811102083331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45932.811102083331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45932.811102083331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45932.811102083331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45932.811102083331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45932.811102083331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45932.811102083331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45932.811102083331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45932.811102083331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45932.811102083331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45932.811102083331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45932.811102083331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45932.811102083331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45932.811102083331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45932.811102083331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45932.811102083331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45932.811102083331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45932.811102083331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45932.811102083331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45932.811102083331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45932.811102083331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45932.811102083331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45932.811102083331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45932.811102083331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45932.811102083331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45932.811102083331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45932.811102083331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45932.811102083331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45932.811102083331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45932.811102083331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45932.811102083331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45932.811102083331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45932.811102083331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45932.811102083331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45932.811102083331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45932.811102083331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45932.811102083331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45932.811102083331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45932.811102083331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45932.811102083331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45932.811102083331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45932.811102083331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45932.811102083331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45932.811102083331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45932.811102083331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45932.811102083331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45932.811102083331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45932.811102083331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45932.811102083331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45932.811102083331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45932.811102083331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45932.811102083331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45932.811102083331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45932.811102083331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45932.811102083331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45932.811102083331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45932.811102083331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45932.811102083331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45932.811102083331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45932.811102083331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45932.811102083331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45932.811102083331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45932.811102083331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45932.811102083331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45932.811102083331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45932.811102083331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45932.811102083331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45932.811102083331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45932.811102083331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45932.811102083331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45932.811102083331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45932.811102083331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45932.811102083331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45932.811102083331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45932.811102083331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45932.811102083331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45932.811102083331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45932.811102083331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45932.811102083331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45932.811102083331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45932.811102083331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45932.811102083331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45932.811102083331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45932.811102083331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45932.811102083331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45932.811102083331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45932.811102083331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45932.811102083331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45932.811102083331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45932.811102083331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45932.811102083331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45932.811102083331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45932.811102083331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45932.811102083331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45932.811102083331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45932.811102083331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45932.811102083331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45932.811102083331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45932.811102083331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45932.811102083331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45932.811102083331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45932.811102083331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45932.811102083331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45932.811102083331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45932.811102083331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45932.811102083331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45932.811102083331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45932.811102083331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45932.811102083331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45932.811102083331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45932.811102083331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45932.811102083331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45932.811102083331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45932.811102083331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45932.811102083331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45932.811102083331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45932.811102083331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45932.811102083331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45932.811102083331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45932.811102083331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45932.811102083331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45932.811102083331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45932.811102083331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45932.811102083331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45932.811102083331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45932.811102083331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45932.811102083331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45932.811102083331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45932.811102083331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45932.811102083331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45932.811102083331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45932.811102083331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45932.811102083331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45932.811102083331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45932.811102083331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45932.811102083331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45932.811102083331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45932.811102083331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45932.811102083331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45932.811102083331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45932.811102083331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45932.811102083331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45932.811102083331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45932.811102083331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45932.811102083331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45932.811102083331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45932.811102083331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45932.811102083331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45932.811102083331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45932.811102083331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45932.811102083331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45932.811102083331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45932.811102083331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45932.811102083331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45932.811102083331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45932.811102083331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45932.811102083331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45932.811102083331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45932.811102083331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45932.811102083331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45932.811102083331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45932.811102083331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45932.811102083331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45932.811102083331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45932.811102083331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45932.811102083331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45932.811102083331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45932.811102083331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45932.811102083331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45932.811102083331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45932.811102083331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45932.811102083331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45932.811102083331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45932.811102083331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45932.811102083331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45932.811102083331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45932.811102083331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45932.811102083331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45932.811102083331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45932.811102083331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45932.811102083331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45932.811102083331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45932.811102083331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45932.811102083331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45932.811102083331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45932.811102083331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45932.811102083331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45932.811102083331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45932.811102083331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45932.811102083331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45932.811102083331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45932.811102083331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45932.811102083331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45932.811102083331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45932.811102083331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45932.811102083331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45932.811102083331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45932.811102083331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45932.811102083331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45932.811102083331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45932.811102083331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45932.811102083331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45932.811102083331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45932.811102083331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45932.811102083331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45932.811102083331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45932.811102083331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45932.811102083331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45932.811102083331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45932.811102083331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45932.811102083331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45932.811102083331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45932.811102083331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45932.811102083331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45932.811102083331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45932.811102083331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45932.811102083331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45932.811102083331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45932.811102083331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45932.811102083331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45932.811102083331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45932.811102083331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45932.811102083331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45932.811102083331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45932.811102083331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45932.811102083331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45932.811102083331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45932.811102083331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45932.811102083331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45932.811102083331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45932.811102083331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45932.811102083331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45932.811102083331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45932.811102083331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45932.811102083331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45932.811102083331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45932.811102083331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45932.811102083331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45932.811102083331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45932.811102083331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45932.811102083331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45932.811102083331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45932.811102083331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45932.811102083331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45932.811102083331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45932.811102083331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45932.811102083331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45932.811102083331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45932.811102083331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45932.811102083331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45932.811102083331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45932.811102083331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45932.811102083331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45932.811102083331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45932.811102083331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45932.811102083331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45932.811102083331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45932.811102083331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45932.811102083331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45932.811102083331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45932.811102083331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45932.811102083331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45932.811102083331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45932.811102083331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45932.811102083331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45932.811102083331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45932.811102083331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45932.811102083331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45932.811102083331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45932.811102083331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45932.811102083331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45932.811102083331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45932.811102083331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45932.811102083331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45932.811102083331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45932.811102083331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45932.811102083331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45932.811102083331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45932.811102083331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45932.811102083331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45932.811102083331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45932.811102083331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45932.811102083331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45932.811102083331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45932.811102083331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45932.811102083331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45932.811102083331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45932.811102083331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45932.811102083331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45932.811102083331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45932.811102083331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45932.811102083331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45932.811102083331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45932.811102083331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45932.811102083331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45932.811102083331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45932.811102083331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45932.811102083331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45932.811102083331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45932.811102083331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45932.811102083331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45932.811102083331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45932.811102083331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45932.811102083331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45932.811102083331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45932.811102083331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45932.811102083331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45932.811102083331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45932.811102083331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45932.811102083331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45932.811102083331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45932.811102083331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45932.811102083331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45932.811102083331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45932.811102083331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45932.811102083331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45932.811102083331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45932.811102083331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45932.811102083331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45932.811102083331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45932.811102083331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45932.811102083331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45932.811102083331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45932.811102083331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45932.811102083331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45932.811102083331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45932.811102083331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45932.811102083331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45932.811102083331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45932.811102083331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45932.811102083331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45932.811102083331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45932.811102083331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45932.811102083331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45932.811102083331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45932.811102083331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45932.811102083331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45932.811102083331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45932.811102083331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45932.811102083331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45932.811102083331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45932.811102083331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45932.811102083331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45932.811102083331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45932.811102083331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45932.811102083331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45932.811102083331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45932.811102083331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45932.811102083331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45932.811102083331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45932.811102083331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45932.811102083331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45932.811102083331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45932.811102083331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45932.811102083331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45932.811102083331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45932.811102083331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45932.811102083331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45932.811102083331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45932.811102083331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45932.811102083331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45932.811102083331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45932.811102083331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45932.811102083331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45932.811102083331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45932.811102083331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45932.811102083331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45932.811102083331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45932.811102083331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45932.811102083331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45932.811102083331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45932.811102083331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45932.811102083331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45932.811102083331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45932.811102083331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45932.811102083331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45932.811102083331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45932.811102083331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45932.811102083331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45932.811102083331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45932.811102083331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45932.811102083331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45932.811102083331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45932.811102083331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45932.811102083331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45932.811102083331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45932.811102083331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45932.811102083331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45932.811102083331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45932.811102083331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45932.811102083331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45932.811102083331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45932.811102083331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45932.811102083331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45932.811102083331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45932.811102083331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45932.811102083331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45932.811102083331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45932.811102083331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45932.811102083331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45932.811102083331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45932.811102083331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45932.811102083331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45932.811102083331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45932.811102083331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45932.811102083331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45932.811102083331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45932.811102083331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45932.811102083331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45932.811102083331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45932.811102083331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45932.811102083331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45932.811102083331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45932.811102083331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45932.811102083331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45932.811102083331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45932.811102083331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45932.811102083331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45932.811102083331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45932.811102083331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45932.811102083331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45932.811102083331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45932.811102083331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45932.811102083331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45932.811102083331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45932.811102083331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45932.811102083331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45932.811102083331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45932.811102083331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45932.811102083331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45932.811102083331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45932.811102083331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45932.811102083331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45932.811102083331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45932.811102083331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45932.811102083331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45932.811102083331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45932.811102083331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45932.811102083331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45932.811102083331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45932.811102083331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45932.811102083331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45932.811102083331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45932.811102083331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45932.811102083331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45932.811102083331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45932.811102083331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45932.811102083331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45932.811102083331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45932.811102083331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45932.811102083331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45932.811102083331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45932.811102083331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45932.811102083331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45932.811102083331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45932.811102083331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45932.811102083331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45932.811102083331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45932.811102083331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45932.811102083331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45932.811102083331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45932.811102083331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45932.811102083331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45932.811102083331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45932.811102083331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45932.811102083331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45932.811102083331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45932.811102083331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45932.811102083331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45932.811102083331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45932.811102083331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45932.811102083331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45932.811102083331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45932.811102083331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45932.811102083331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45932.811102083331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45932.811102083331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45932.811102083331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45932.811102083331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45932.811102083331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45932.811102083331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45932.811102083331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45932.811102083331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45932.811102083331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45932.811102083331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45932.811102083331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45932.811102083331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45932.811102083331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45932.811102083331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45932.811102083331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45932.811102083331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45932.811102083331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45932.811102083331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45932.811102083331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45932.811102083331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45932.811102083331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45932.811102083331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45932.811102083331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45932.811102083331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45932.811102083331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45932.811102083331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45932.811102083331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45932.811102083331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45932.811102083331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45932.811102083331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45932.811102083331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45932.811102083331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45932.811102083331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45932.811102083331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45932.811102083331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45932.811102083331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45932.811102083331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45932.811102083331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45932.811102083331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45932.811102083331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45932.811102083331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45932.811102083331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45932.811102083331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45932.811102083331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45932.811102083331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45932.811102083331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45932.811102083331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45932.811102083331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45932.811102083331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45932.811102083331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45932.811102083331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45932.811102083331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45932.811102083331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45932.811102083331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45932.811102083331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45932.811102083331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45932.811102083331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45932.811102083331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45932.811102083331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45932.811102083331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45932.811102083331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45932.811102083331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45932.811102083331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45932.811102083331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45932.811102083331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45932.811102083331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45932.811102083331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45932.811102083331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45932.811102083331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45932.811102083331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45932.811102083331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45932.811102083331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45932.811102083331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45932.811102083331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45932.811102083331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45932.811102083331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45932.811102083331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45932.811102083331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45932.811102083331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45932.811102083331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45932.811102083331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45932.811102083331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45932.811102083331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45932.811102083331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45932.811102083331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45932.811102083331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45932.811102083331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45932.811102083331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45932.811102083331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45932.811102083331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45932.811102083331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45932.811102083331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45932.811102083331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45932.811102083331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45932.811102083331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45932.811102083331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45932.811102083331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45932.811102083331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45932.811102083331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45932.811102083331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45932.811102083331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45932.811102083331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45932.811102083331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45932.811102083331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45932.811102083331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45932.811102083331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45932.811102083331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45932.811102083331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45932.811102083331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45932.811102083331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45932.811102083331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45932.811102083331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45932.811102083331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45932.811102083331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45932.811102083331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45932.811102083331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45932.811102083331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45932.811102083331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45932.811102083331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45932.811102083331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45932.811102083331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45932.811102083331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45932.811102083331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45932.811102083331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45932.811102083331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45932.811102083331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45932.811102083331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45932.811102083331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45932.811102083331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45932.811102083331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45932.811102083331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45932.811102083331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45932.811102083331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45932.811102083331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45932.811102083331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45932.811102083331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45932.811102083331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45932.811102083331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45932.811102083331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45932.811102083331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45932.811102083331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45932.811102083331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45932.811102083331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45932.811102083331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45932.811102083331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45932.811102083331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45932.811102083331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45932.811102083331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45932.811102083331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45932.811102083331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45932.811102083331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45932.811102083331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45932.811102083331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45932.811102083331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45932.811102083331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45932.811102083331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45932.811102083331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45932.811102083331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45932.811102083331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45932.811102083331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45932.811102083331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45932.811102083331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45932.811102083331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45932.811102083331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45932.811102083331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45932.811102083331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45932.811102083331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45932.811102083331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45932.811102083331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45932.811102083331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45932.811102083331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45932.811102083331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45932.811102083331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45932.811102083331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45932.811102083331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45932.811102083331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45932.811102083331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45932.811102083331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45932.811102083331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45932.811102083331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45932.811102083331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45932.811102083331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45932.811102083331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45932.811102083331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45932.811102083331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45932.811102083331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45932.811102083331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45932.811102083331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45932.811102083331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45932.811102083331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45932.811102083331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45932.811102083331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45932.811102083331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45932.811102083331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45932.811102083331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45932.811102083331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45932.811102083331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45932.811102083331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45932.811102083331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45932.811102083331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45932.811102083331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45932.811102083331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45932.811102083331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45932.811102083331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45932.811102083331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45932.811102083331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45932.811102083331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45932.811102083331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45932.811102083331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45932.811102083331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45932.811102083331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45932.811102083331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45932.811102083331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45932.811102083331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45932.811102083331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45932.811102083331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45932.811102083331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45932.811102083331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45932.811102083331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45932.811102083331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45932.811102083331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45932.811102083331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45932.811102083331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45932.811102083331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45932.811102083331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45932.811102083331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45932.811102083331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45932.811102083331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45932.811102083331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45932.811102083331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45932.811102083331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45932.811102083331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45932.811102083331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45932.811102083331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45932.811102083331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45932.811102083331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45932.811102083331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45932.811102083331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45932.811102083331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45932.811102083331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45932.811102083331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45932.811102083331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45932.811102083331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45932.811102083331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45932.811102083331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45932.811102083331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45932.811102083331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45932.811102083331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45932.811102083331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45932.811102083331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45932.811102083331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45932.811102083331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45932.811102083331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45932.811102083331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45932.811102083331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45932.811102083331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45932.811102083331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45932.811102083331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45932.811102083331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45932.811102083331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45932.811102083331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45932.811102083331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45932.811102083331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45932.811102083331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45932.811102083331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45932.811102083331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45932.811102083331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45932.811102083331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45932.811102083331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45932.811102083331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45932.811102083331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45932.811102083331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45932.811102083331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45932.811102083331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45932.811102083331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45932.811102083331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45932.811102083331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45932.811102083331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45932.811102083331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45932.811102083331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45932.811102083331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45932.811102083331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45932.811102083331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45932.811102083331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45932.811102083331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45932.811102083331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45932.811102083331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45932.811102083331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45932.811102083331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45932.811102083331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45932.811102083331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45932.811102083331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45932.811102083331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45932.811102083331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45932.811102083331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45932.811102083331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45932.811102083331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45932.811102083331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45932.811102083331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45932.811102083331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45932.811102083331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45932.811102083331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45932.811102083331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45932.811102083331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45932.811102083331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45932.811102083331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45932.811102083331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45932.811102083331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45932.811102083331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45932.811102083331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45932.811102083331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45932.811102083331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45932.811102083331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45932.811102083331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45932.811102083331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45932.811102083331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45932.811102083331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45932.811102083331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45932.811102083331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45932.811102083331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45932.811102083331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45932.811102083331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45932.811102083331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45932.811102083331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45932.811102083331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45932.811102083331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45932.811102083331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45932.811102083331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45932.811102083331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45932.811102083331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45932.811102083331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45932.811102083331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45932.811102083331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45932.811102083331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45932.811102083331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45932.811102083331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45932.811102083331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45932.811102083331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45932.811102083331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45932.811102083331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45932.811102083331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45932.811102083331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45932.811102083331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45932.811102083331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45932.811102083331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45932.811102083331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45932.811102083331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45932.811102083331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45932.811102083331</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229.33038449073501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1.9208243055545609</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45932.811102083331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45932.811102083331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45932.811102083331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45932.811102083331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45932.811102083331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45932.811102083331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45932.811102083331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45932.811102083331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45932.811102083331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45932.811102083331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45932.811102083331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45932.811102083331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45932.811102083331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45932.811102083331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45932.811102083331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45932.811102083331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45932.811102083331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45932.811102083331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45932.811102083331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45932.811102083331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45932.811102083331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45932.811102083331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45932.811102083331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45932.811102083331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45932.811102083331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45932.811102083331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45932.811102083331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45932.811102083331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45932.811102083331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45932.811102083331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45932.811102083331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45932.811102083331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45932.811102083331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45932.811102083331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45932.811102083331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45932.811102083331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45932.811102083331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45932.811102083331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45932.811102083331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45932.811102083331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45932.811102083331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45932.811102083331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45932.811102083331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45932.811102083331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45932.811102083331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45932.811102083331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45932.811102083331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45932.811102083331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45932.811102083331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45932.811102083331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45932.811102083331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45932.811102083331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45932.811102083331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45932.811102083331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45932.811102083331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45932.811102083331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45932.811102083331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45932.811102083331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45932.811102083331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45932.811102083331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45932.811102083331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40.979041898142896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6.6222247685145703</v>
      </c>
      <c r="H3" s="38">
        <v>45926.158159722225</v>
      </c>
      <c r="I3" s="37" t="str">
        <f>IFERROR(VLOOKUP(D3,DB!A:F,6,0),"")</f>
        <v>SCECO</v>
      </c>
      <c r="J3" s="37" t="str">
        <f>IFERROR(VLOOKUP(D3,DB!A:G,7,0),"")</f>
        <v>Good</v>
      </c>
      <c r="K3" s="37" t="s">
        <v>39064</v>
      </c>
      <c r="L3" s="37" t="str">
        <f>IFERROR(VLOOKUP(D3,DB!A:I,9,0),"")</f>
        <v>Latis</v>
      </c>
      <c r="M3" s="136"/>
    </row>
    <row r="4" spans="1:13" ht="45.75">
      <c r="A4" s="37" t="s">
        <v>39065</v>
      </c>
      <c r="B4" s="37" t="str">
        <f>IFERROR(VLOOKUP(D4,DB!A:K,11,0),"")</f>
        <v>R5</v>
      </c>
      <c r="C4" s="37">
        <v>4</v>
      </c>
      <c r="D4" s="37" t="s">
        <v>38392</v>
      </c>
      <c r="E4" s="37" t="s">
        <v>38964</v>
      </c>
      <c r="F4" s="38">
        <v>45932.707476851851</v>
      </c>
      <c r="G4" s="39">
        <f ca="1">IFERROR(NOW()-F4,"-")</f>
        <v>0.10362523148069158</v>
      </c>
      <c r="H4" s="38">
        <v>45932.699143518519</v>
      </c>
      <c r="I4" s="37" t="str">
        <f>IFERROR(VLOOKUP(D4,DB!A:F,6,0),"")</f>
        <v>SCECO</v>
      </c>
      <c r="J4" s="37" t="str">
        <f>IFERROR(VLOOKUP(D4,DB!A:G,7,0),"")</f>
        <v>Haj Removal</v>
      </c>
      <c r="K4" s="37" t="s">
        <v>39066</v>
      </c>
      <c r="L4" s="37" t="str">
        <f>IFERROR(VLOOKUP(D4,DB!A:I,9,0),"")</f>
        <v>Latis</v>
      </c>
      <c r="M4" s="136"/>
    </row>
    <row r="5" spans="1:13" ht="15">
      <c r="A5" s="37"/>
      <c r="B5" s="37" t="str">
        <f>IFERROR(VLOOKUP(D5,DB!A:K,11,0),"")</f>
        <v/>
      </c>
      <c r="C5" s="37"/>
      <c r="D5" s="37"/>
      <c r="E5" s="37"/>
      <c r="F5" s="38"/>
      <c r="G5" s="39">
        <f ca="1">IFERROR(NOW()-F5,"-")</f>
        <v>45932.811102083331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45932.811102083331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45932.811102083331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45932.811102083331</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45932.811102083331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45932.811102083331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45932.811102083331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45932.811102083331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45932.811102083331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45932.811102083331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45932.811102083331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45932.811102083331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45932.811102083331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45932.811102083331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45932.811102083331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45932.811102083331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45932.811102083331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45932.811102083331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45932.811102083331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45932.811102083331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45932.811102083331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45932.811102083331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45932.811102083331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45932.811102083331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45932.811102083331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45932.811102083331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45932.811102083331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45932.811102083331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45932.811102083331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45932.811102083331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45932.811102083331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45932.811102083331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45932.811102083331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45932.811102083331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45932.811102083331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45932.811102083331</v>
      </c>
      <c r="H40" s="134"/>
      <c r="I40" s="92" t="str">
        <f>IFERROR(VLOOKUP(D40,DB!A:F,6,0),"")</f>
        <v/>
      </c>
      <c r="J40" s="92" t="str">
        <f>IFERROR(VLOOKUP(D40,DB!A:G,7,0),"")</f>
        <v/>
      </c>
      <c r="K40" s="92"/>
      <c r="L40" s="92" t="str">
        <f>IFERROR(VLOOKUP(D40,DB!A:I,9,0),"")</f>
        <v/>
      </c>
      <c r="M40" s="136"/>
    </row>
    <row r="41" spans="1:13" ht="15">
      <c r="A41" s="37"/>
      <c r="B41" s="37" t="str">
        <f>IFERROR(VLOOKUP(D41,DB!A:K,11,0),"")</f>
        <v/>
      </c>
      <c r="C41" s="37"/>
      <c r="D41" s="37"/>
      <c r="E41" s="37"/>
      <c r="F41" s="38"/>
      <c r="G41" s="39">
        <f ca="1">IFERROR(NOW()-F41,"-")</f>
        <v>45932.811102083331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45932.811102083331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45932.811102083331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45932.811102083331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45932.811102083331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45932.811102083331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45932.811102083331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45932.811102083331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45932.811102083331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45932.811102083331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45932.811102083331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45932.811102083331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45932.811102083331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45932.811102083331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45932.811102083331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45932.811102083331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45932.811102083331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45932.811102083331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45932.811102083331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45932.811102083331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45932.811102083331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45932.811102083331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45932.811102083331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45932.811102083331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45932.811102083331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45932.811102083331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45932.811102083331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45932.811102083331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45932.811102083331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45932.811102083331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45932.811102083331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45932.811102083331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45932.811102083331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45932.811102083331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45932.811102083331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45932.811102083331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45932.811102083331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45932.811102083331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45932.811102083331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45932.811102083331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45932.811102083331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45932.811102083331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45932.811102083331</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45932.811102083331</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45932.811102083331</v>
      </c>
      <c r="H85" s="38"/>
      <c r="I85" s="37" t="str">
        <f>IFERROR(VLOOKUP(D85,DB!A:F,6,0),"")</f>
        <v/>
      </c>
      <c r="J85" s="37" t="str">
        <f>IFERROR(VLOOKUP(D85,DB!A:G,7,0),"")</f>
        <v/>
      </c>
      <c r="K85" s="37"/>
      <c r="L85" s="37" t="str">
        <f>IFERROR(VLOOKUP(D85,DB!A:I,9,0),"")</f>
        <v/>
      </c>
      <c r="M85" s="136"/>
    </row>
    <row r="86" spans="1:13" ht="15">
      <c r="A86" s="37"/>
      <c r="B86" s="37" t="str">
        <f>IFERROR(VLOOKUP(D86,DB!A:K,11,0),"")</f>
        <v/>
      </c>
      <c r="C86" s="37"/>
      <c r="D86" s="37"/>
      <c r="E86" s="37"/>
      <c r="F86" s="38"/>
      <c r="G86" s="39">
        <f ca="1">IFERROR(NOW()-F86,"-")</f>
        <v>45932.811102083331</v>
      </c>
      <c r="H86" s="38"/>
      <c r="I86" s="37" t="str">
        <f>IFERROR(VLOOKUP(D86,DB!A:F,6,0),"")</f>
        <v/>
      </c>
      <c r="J86" s="37" t="str">
        <f>IFERROR(VLOOKUP(D86,DB!A:G,7,0),"")</f>
        <v/>
      </c>
      <c r="K86" s="37"/>
      <c r="L86" s="37" t="str">
        <f>IFERROR(VLOOKUP(D86,DB!A:I,9,0),"")</f>
        <v/>
      </c>
      <c r="M86" s="136"/>
    </row>
    <row r="87" spans="1:13" ht="15">
      <c r="A87" s="92"/>
      <c r="B87" s="92" t="str">
        <f>IFERROR(VLOOKUP(D87,DB!A:K,11,0),"")</f>
        <v/>
      </c>
      <c r="C87" s="92"/>
      <c r="D87" s="92"/>
      <c r="E87" s="92"/>
      <c r="F87" s="134"/>
      <c r="G87" s="135">
        <f ca="1">IFERROR(NOW()-F87,"-")</f>
        <v>45932.811102083331</v>
      </c>
      <c r="H87" s="134"/>
      <c r="I87" s="92" t="str">
        <f>IFERROR(VLOOKUP(D87,DB!A:F,6,0),"")</f>
        <v/>
      </c>
      <c r="J87" s="92" t="str">
        <f>IFERROR(VLOOKUP(D87,DB!A:G,7,0),"")</f>
        <v/>
      </c>
      <c r="K87" s="92"/>
      <c r="L87" s="92" t="str">
        <f>IFERROR(VLOOKUP(D87,DB!A:I,9,0),"")</f>
        <v/>
      </c>
      <c r="M87" s="136"/>
    </row>
    <row r="88" spans="1:13" ht="15">
      <c r="A88" s="92"/>
      <c r="B88" s="92" t="str">
        <f>IFERROR(VLOOKUP(D88,DB!A:K,11,0),"")</f>
        <v/>
      </c>
      <c r="C88" s="92"/>
      <c r="D88" s="92"/>
      <c r="E88" s="92"/>
      <c r="F88" s="134"/>
      <c r="G88" s="135">
        <f ca="1">IFERROR(NOW()-F88,"-")</f>
        <v>45932.811102083331</v>
      </c>
      <c r="H88" s="134"/>
      <c r="I88" s="92" t="str">
        <f>IFERROR(VLOOKUP(D88,DB!A:F,6,0),"")</f>
        <v/>
      </c>
      <c r="J88" s="92" t="str">
        <f>IFERROR(VLOOKUP(D88,DB!A:G,7,0),"")</f>
        <v/>
      </c>
      <c r="K88" s="92"/>
      <c r="L88" s="92" t="str">
        <f>IFERROR(VLOOKUP(D88,DB!A:I,9,0),"")</f>
        <v/>
      </c>
    </row>
    <row r="89" spans="1:13" ht="15">
      <c r="A89" s="37"/>
      <c r="B89" s="37" t="str">
        <f>IFERROR(VLOOKUP(D89,DB!A:K,11,0),"")</f>
        <v/>
      </c>
      <c r="C89" s="37"/>
      <c r="D89" s="37"/>
      <c r="E89" s="37"/>
      <c r="F89" s="38"/>
      <c r="G89" s="39">
        <f ca="1">IFERROR(NOW()-F89,"-")</f>
        <v>45932.811102083331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45932.811102083331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45932.811102083331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45932.811102083331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45932.811102083331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45932.811102083331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45932.811102083331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45932.811102083331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45932.811102083331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45932.811102083331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45932.811102083331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45932.811102083331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45932.811102083331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45932.811102083331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45932.811102083331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45932.811102083331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45932.811102083331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45932.811102083331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45932.811102083331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45932.811102083331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45932.811102083331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45932.811102083331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45932.811102083331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45932.811102083331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45932.811102083331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45932.811102083331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45932.811102083331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45932.811102083331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45932.811102083331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45932.811102083331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45932.811102083331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45932.811102083331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45932.811102083331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45932.811102083331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45932.811102083331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45932.811102083331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45932.811102083331</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45932.811102083331</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45932.811102083331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45932.811102083331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45932.811102083331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45932.811102083331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45932.811102083331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45932.811102083331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45932.811102083331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45932.811102083331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45932.811102083331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45932.811102083331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45932.811102083331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45932.811102083331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45932.811102083331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45932.811102083331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45932.811102083331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45932.811102083331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45932.811102083331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45932.811102083331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45932.811102083331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45932.811102083331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45932.811102083331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45932.811102083331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45932.811102083331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45932.811102083331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45932.811102083331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45932.811102083331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45932.811102083331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45932.811102083331</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45932.811102083331</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45932.811102083331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45932.811102083331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45932.811102083331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45932.811102083331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45932.811102083331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45932.811102083331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45932.811102083331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45932.811102083331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45932.811102083331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45932.811102083331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45932.811102083331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45932.811102083331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45932.811102083331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45932.811102083331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45932.811102083331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45932.811102083331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45932.811102083331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45932.811102083331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45932.811102083331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45932.811102083331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45932.811102083331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45932.811102083331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45932.811102083331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45932.811102083331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45932.811102083331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45932.811102083331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45932.811102083331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45932.811102083331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45932.811102083331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45932.811102083331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45932.811102083331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45932.811102083331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45932.811102083331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45932.811102083331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45932.811102083331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45932.811102083331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45932.811102083331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45932.811102083331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45932.811102083331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45932.811102083331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45932.811102083331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45932.811102083331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45932.811102083331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45932.811102083331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45932.811102083331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45932.811102083331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45932.811102083331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45932.811102083331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45932.811102083331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45932.811102083331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45932.811102083331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45932.811102083331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45932.811102083331</v>
      </c>
      <c r="H208" s="38"/>
      <c r="I208" s="37" t="str">
        <f>IFERROR(VLOOKUP(D208,DB!A:F,6,0),"")</f>
        <v/>
      </c>
      <c r="J208" s="37" t="str">
        <f>IFERROR(VLOOKUP(D208,DB!A:G,7,0),"")</f>
        <v/>
      </c>
      <c r="K208" s="37"/>
      <c r="L208" s="37" t="str">
        <f>IFERROR(VLOOKUP(D208,DB!A:I,9,0),"")</f>
        <v/>
      </c>
    </row>
    <row r="209" spans="1:12" ht="15">
      <c r="A209" s="92"/>
      <c r="B209" s="92" t="str">
        <f>IFERROR(VLOOKUP(D209,DB!A:K,11,0),"")</f>
        <v/>
      </c>
      <c r="C209" s="92"/>
      <c r="D209" s="92"/>
      <c r="E209" s="92"/>
      <c r="F209" s="134"/>
      <c r="G209" s="135">
        <f ca="1">IFERROR(NOW()-F209,"-")</f>
        <v>45932.811102083331</v>
      </c>
      <c r="H209" s="134"/>
      <c r="I209" s="92" t="str">
        <f>IFERROR(VLOOKUP(D209,DB!A:F,6,0),"")</f>
        <v/>
      </c>
      <c r="J209" s="92" t="str">
        <f>IFERROR(VLOOKUP(D209,DB!A:G,7,0),"")</f>
        <v/>
      </c>
      <c r="K209" s="92"/>
      <c r="L209" s="92" t="str">
        <f>IFERROR(VLOOKUP(D209,DB!A:I,9,0),"")</f>
        <v/>
      </c>
    </row>
    <row r="210" spans="1:12" ht="15"/>
    <row r="211" spans="1:12" ht="15"/>
    <row r="212" spans="1:12" ht="15"/>
    <row r="213" spans="1:12" ht="15"/>
    <row r="214" spans="1:12" ht="15"/>
    <row r="215" spans="1:12" ht="15"/>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8" ht="15"/>
    <row r="529" ht="15"/>
    <row r="530" ht="15"/>
    <row r="531" ht="15"/>
    <row r="532" ht="15"/>
    <row r="533" ht="15"/>
    <row r="534" ht="15"/>
    <row r="535" ht="15"/>
    <row r="536" ht="15"/>
    <row r="537" ht="15"/>
    <row r="539" ht="15"/>
    <row r="540" ht="15"/>
    <row r="541" ht="15"/>
    <row r="544" ht="15"/>
    <row r="545" ht="15"/>
    <row r="546" ht="15"/>
    <row r="547"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1" ht="15"/>
    <row r="862" ht="15"/>
    <row r="863" ht="15"/>
    <row r="864" ht="15"/>
    <row r="868" ht="15"/>
    <row r="869" ht="15"/>
    <row r="879" ht="15"/>
    <row r="884" ht="15"/>
    <row r="895" ht="15"/>
    <row r="896" ht="15"/>
    <row r="903" ht="15"/>
    <row r="904" ht="15"/>
    <row r="908" ht="15"/>
    <row r="909" ht="15"/>
    <row r="910" ht="15"/>
    <row r="917" ht="15"/>
    <row r="918" ht="15"/>
    <row r="919" ht="15"/>
    <row r="920" ht="15"/>
    <row r="922" ht="15"/>
    <row r="923" ht="15"/>
    <row r="924" ht="15"/>
    <row r="927" ht="15"/>
    <row r="928" ht="15"/>
    <row r="929" ht="15"/>
    <row r="930" ht="15"/>
    <row r="932" ht="15"/>
    <row r="933" ht="15"/>
    <row r="934" ht="15"/>
    <row r="935" ht="15"/>
    <row r="936" ht="15"/>
    <row r="937" ht="15"/>
    <row r="939" ht="15"/>
    <row r="940" ht="15"/>
    <row r="942" ht="15"/>
    <row r="943" ht="15"/>
    <row r="945" ht="15"/>
    <row r="946" ht="15"/>
    <row r="947" ht="15"/>
    <row r="949" ht="15"/>
    <row r="950" ht="15"/>
    <row r="951" ht="15"/>
    <row r="952" ht="15"/>
    <row r="953" ht="15"/>
    <row r="957" ht="15"/>
    <row r="958" ht="15"/>
    <row r="959" ht="15"/>
    <row r="960" ht="15"/>
    <row r="963" ht="15"/>
    <row r="964" ht="15"/>
    <row r="967" ht="15"/>
    <row r="1008" ht="15"/>
    <row r="1009" ht="15"/>
    <row r="1012" ht="15"/>
    <row r="1013" ht="15"/>
    <row r="1020" ht="15"/>
    <row r="1021" ht="15"/>
    <row r="1024" ht="15"/>
    <row r="1026" ht="15"/>
    <row r="1028" ht="15"/>
    <row r="1029" ht="15"/>
    <row r="1030" ht="15"/>
    <row r="1033" ht="15"/>
    <row r="1034" ht="15"/>
    <row r="1036" ht="15"/>
    <row r="1039" ht="15"/>
    <row r="1040" ht="15"/>
    <row r="1042" ht="15"/>
    <row r="1043" ht="15"/>
    <row r="1044" ht="15"/>
    <row r="1045" ht="15"/>
    <row r="1046" ht="15"/>
    <row r="1049" ht="15"/>
    <row r="1050" ht="15"/>
    <row r="1051" ht="15"/>
    <row r="1052" ht="15"/>
    <row r="1053" ht="15"/>
    <row r="1054" ht="15"/>
    <row r="1056" ht="15"/>
    <row r="1058" ht="15"/>
    <row r="1060" ht="15"/>
    <row r="1061" ht="15"/>
    <row r="1062" ht="15"/>
    <row r="1064" ht="15"/>
    <row r="1065" ht="15"/>
    <row r="1066" ht="15"/>
    <row r="1067" ht="15"/>
    <row r="1068" ht="15"/>
    <row r="1069" ht="15"/>
    <row r="1070" ht="15"/>
    <row r="1072" ht="15"/>
    <row r="1073" ht="15"/>
    <row r="1074" ht="15"/>
    <row r="1079" ht="15"/>
    <row r="1080" ht="15"/>
    <row r="1084" ht="15"/>
    <row r="1085" ht="15"/>
    <row r="1086" ht="15"/>
    <row r="1089" ht="15"/>
    <row r="1091" ht="15"/>
    <row r="1095" ht="15"/>
    <row r="1099" ht="15"/>
    <row r="1105" ht="15"/>
    <row r="1106" ht="15"/>
    <row r="1108" ht="15"/>
    <row r="1109" ht="15"/>
    <row r="1111" ht="15"/>
    <row r="1114" ht="15"/>
    <row r="1115" ht="15"/>
    <row r="1117" ht="15"/>
    <row r="1119" ht="15"/>
    <row r="1121" ht="15"/>
    <row r="1123" ht="15"/>
    <row r="1124" ht="15"/>
    <row r="1125" ht="15"/>
    <row r="1127" ht="15"/>
    <row r="1128" ht="15"/>
    <row r="1129" ht="15"/>
    <row r="1130" ht="15"/>
    <row r="1133" ht="15"/>
    <row r="1307" ht="15"/>
    <row r="1308" ht="15"/>
    <row r="1318" ht="15"/>
    <row r="1319" ht="15"/>
    <row r="1320" ht="15"/>
    <row r="1326" ht="15"/>
    <row r="1327" ht="15"/>
    <row r="1328" ht="15"/>
    <row r="1329" ht="15"/>
    <row r="1331" ht="15"/>
    <row r="1334" ht="15"/>
    <row r="1335" ht="15"/>
    <row r="1336" ht="15"/>
    <row r="1337" ht="15"/>
    <row r="1339" ht="15"/>
    <row r="1340" ht="15"/>
    <row r="1342" ht="15"/>
    <row r="1343" ht="15"/>
    <row r="1344" ht="15"/>
    <row r="1345" ht="15"/>
    <row r="1347" ht="15"/>
    <row r="1348" ht="15"/>
    <row r="1349" ht="15"/>
    <row r="1352" ht="15"/>
    <row r="1353" ht="15"/>
    <row r="1356" ht="15"/>
    <row r="1357" ht="15"/>
    <row r="1358" ht="15"/>
    <row r="1359" ht="15"/>
    <row r="1360" ht="15"/>
    <row r="1361" ht="15"/>
    <row r="1362" ht="15"/>
    <row r="1363" ht="15"/>
    <row r="1365" ht="15"/>
    <row r="1367" ht="15"/>
    <row r="1368" ht="15"/>
    <row r="1369" ht="15"/>
    <row r="1372" ht="15"/>
    <row r="1382" ht="15"/>
    <row r="1385" ht="15"/>
    <row r="1386" ht="15"/>
    <row r="1390" ht="15"/>
    <row r="1394" ht="15"/>
  </sheetData>
  <dataValidations count="2">
    <dataValidation allowBlank="1" showInputMessage="1" showErrorMessage="1" sqref="E1" xr:uid="{920C6338-E771-4DAE-8C89-92A9093EA4DE}"/>
    <dataValidation type="list" allowBlank="1" showInputMessage="1" showErrorMessage="1" sqref="E2:E2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3.6673868055513594</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6.0382548611087259</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1.010106712958077</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45932.811102083331</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45932.811102083331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45932.811102083331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45932.811102083331</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45932.811102083331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45932.811102083331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45932.811102083331</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45932.811102083331</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45932.811102083331</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45932.811102083331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45932.811102083331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45932.811102083331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45932.811102083331</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45932.811102083331</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45932.811102083331</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45932.811102083331</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45932.811102083331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45932.811102083331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45932.811102083331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45932.811102083331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45932.811102083331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45932.811102083331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45932.811102083331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45932.811102083331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45932.811102083331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45932.811102083331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45932.811102083331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45932.811102083331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45932.811102083331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45932.811102083331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45932.811102083331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45932.811102083331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45932.811102083331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45932.811102083331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45932.811102083331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45932.811102083331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45932.811102083331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45932.811102083331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45932.811102083331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45932.811102083331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45932.811102083331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45932.811102083331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45932.811102083331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45932.811102083331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45932.811102083331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45932.811102083331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45932.811102083331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45932.811102083331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45932.811102083331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45932.811102083331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45932.811102083331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45932.811102083331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45932.811102083331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45932.811102083331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45932.811102083331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45932.811102083331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45932.811102083331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45932.811102083331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45932.811102083331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45932.811102083331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45932.811102083331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45932.811102083331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45932.811102083331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45932.811102083331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45932.811102083331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45932.811102083331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45932.811102083331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45932.811102083331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45932.811102083331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45932.811102083331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45932.811102083331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45932.811102083331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45932.811102083331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45932.811102083331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45932.811102083331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45932.811102083331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45932.811102083331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45932.811102083331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45932.811102083331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45932.811102083331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45932.811102083331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45932.811102083331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45932.811102083331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45932.811102083331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45932.811102083331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45932.811102083331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45932.811102083331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45932.811102083331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45932.811102083331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45932.811102083331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45932.811102083331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45932.811102083331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45932.811102083331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45932.811102083331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45932.811102083331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45932.811102083331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45932.811102083331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45932.811102083331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45932.811102083331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45932.811102083331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45932.811102083331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45932.811102083331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45932.811102083331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45932.811102083331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45932.811102083331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45932.811102083331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45932.811102083331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45932.811102083331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45932.811102083331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45932.811102083331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45932.811102083331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45932.811102083331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45932.811102083331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45932.811102083331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45932.811102083331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45932.811102083331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45932.811102083331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45932.811102083331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45932.811102083331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45932.811102083331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45932.811102083331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45932.811102083331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45932.811102083331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45932.811102083331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45932.811102083331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45932.811102083331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45932.811102083331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45932.811102083331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45932.811102083331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45932.811102083331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45932.811102083331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45932.811102083331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45932.811102083331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45932.811102083331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45932.811102083331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45932.811102083331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45932.811102083331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45932.811102083331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45932.811102083331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45932.811102083331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45932.811102083331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45932.811102083331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45932.811102083331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45932.811102083331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45932.811102083331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45932.811102083331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45932.811102083331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45932.811102083331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45932.811102083331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45932.811102083331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45932.811102083331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45932.811102083331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45932.811102083331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45932.811102083331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45932.811102083331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45932.811102083331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45932.811102083331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45932.811102083331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45932.811102083331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45932.811102083331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45932.811102083331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45932.811102083331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45932.811102083331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45932.811102083331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45932.811102083331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45932.811102083331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45932.811102083331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45932.811102083331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45932.811102083331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45932.811102083331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45932.811102083331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45932.811102083331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45932.811102083331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45932.811102083331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45932.811102083331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45932.811102083331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45932.811102083331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45932.811102083331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45932.811102083331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45932.811102083331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45932.811102083331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45932.811102083331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45932.811102083331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45932.811102083331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45932.811102083331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45932.811102083331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45932.811102083331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45932.811102083331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45932.811102083331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45932.811102083331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45932.811102083331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45932.811102083331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45932.811102083331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45932.811102083331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45932.811102083331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45932.811102083331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45932.811102083331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45932.811102083331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45932.811102083331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45932.811102083331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45932.811102083331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45932.811102083331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45932.811102083331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45932.811102083331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45932.811102083331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45932.811102083331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45932.811102083331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45932.811102083331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45932.811102083331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45932.811102083331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45932.811102083331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45932.811102083331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45932.811102083331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45932.811102083331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45932.811102083331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45932.811102083331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45932.811102083331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45932.811102083331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45932.811102083331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45932.811102083331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45932.811102083331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45932.811102083331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45932.811102083331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45932.811102083331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45932.811102083331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45932.811102083331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45932.811102083331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45932.811102083331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45932.811102083331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45932.811102083331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45932.811102083331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45932.811102083331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45932.811102083331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45932.811102083331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45932.811102083331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45932.811102083331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45932.811102083331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45932.811102083331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45932.811102083331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45932.811102083331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45932.811102083331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45932.811102083331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45932.811102083331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45932.811102083331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45932.811102083331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45932.811102083331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45932.811102083331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45932.811102083331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45932.811102083331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45932.811102083331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45932.811102083331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45932.811102083331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45932.811102083331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45932.811102083331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45932.811102083331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45932.811102083331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45932.811102083331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45932.811102083331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45932.811102083331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45932.811102083331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45932.811102083331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45932.811102083331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45932.811102083331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45932.811102083331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45932.811102083331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45932.811102083331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45932.811102083331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45932.811102083331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45932.811102083331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45932.811102083331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45932.811102083331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45932.811102083331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45932.811102083331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45932.811102083331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45932.811102083331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45932.811102083331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45932.811102083331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45932.811102083331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45932.811102083331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45932.811102083331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45932.811102083331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45932.811102083331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45932.811102083331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45932.811102083331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45932.811102083331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45932.811102083331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45932.811102083331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45932.811102083331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45932.811102083331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45932.811102083331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45932.811102083331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45932.811102083331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45932.811102083331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45932.811102083331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45932.811102083331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45932.811102083331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45932.811102083331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45932.811102083331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45932.811102083331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45932.811102083331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45932.811102083331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45932.811102083331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45932.811102083331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45932.811102083331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45932.811102083331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45932.811102083331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45932.811102083331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45932.811102083331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45932.811102083331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45932.811102083331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45932.811102083331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45932.811102083331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45932.811102083331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45932.811102083331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45932.811102083331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45932.811102083331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45932.811102083331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45932.811102083331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45932.811102083331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45932.811102083331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45932.811102083331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45932.811102083331</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2025-10-02T16:31:32Z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