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75" documentId="13_ncr:1_{F6CB121F-512D-4AA6-A0C1-0FB36C537598}" xr6:coauthVersionLast="47" xr6:coauthVersionMax="47" xr10:uidLastSave="{62B62804-9A71-4468-AE1C-138DFB7EA12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<sst xmlns="http://schemas.openxmlformats.org/spreadsheetml/2006/main" count="178588" uniqueCount="39077">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</sst>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276.60925046296325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45939.557676388889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45939.557676388889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45939.557676388889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45939.557676388889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45939.557676388889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45939.557676388889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45939.557676388889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45939.557676388889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45939.557676388889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45939.557676388889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45939.557676388889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45939.557676388889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45939.557676388889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45939.557676388889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45939.557676388889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45939.557676388889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45939.557676388889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45939.557676388889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45939.557676388889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45939.557676388889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45939.557676388889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45939.557676388889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45939.557676388889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45939.557676388889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45939.557676388889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45939.557676388889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45939.557676388889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45939.557676388889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45939.557676388889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45939.557676388889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45939.557676388889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45939.557676388889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45939.557676388889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45939.557676388889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45939.557676388889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45939.557676388889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45939.557676388889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45939.557676388889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45939.557676388889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45939.557676388889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45939.557676388889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45939.557676388889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45939.557676388889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45939.557676388889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45939.557676388889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45939.557676388889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45939.557676388889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45939.557676388889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45939.557676388889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45939.557676388889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45939.557676388889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45939.557676388889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45939.557676388889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45939.557676388889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45939.557676388889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45939.557676388889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45939.557676388889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45939.557676388889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45939.557676388889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45939.557676388889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45939.557676388889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45939.557676388889</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45939.557676388889</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45939.557676388889</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132.83059305555798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114.55783842592791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9.0245833336666692E-2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45939.557676388889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45939.557676388889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45939.557676388889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45939.557676388889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45939.557676388889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45939.557676388889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45939.557676388889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45939.557676388889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45939.557676388889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45939.557676388889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45939.557676388889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45939.557676388889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45939.557676388889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45939.557676388889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45939.557676388889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45939.557676388889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45939.557676388889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45939.557676388889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45939.557676388889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45939.557676388889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45939.557676388889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45939.557676388889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45939.557676388889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45939.557676388889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45939.557676388889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45939.557676388889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45939.557676388889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45939.557676388889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45939.557676388889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45939.557676388889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45939.557676388889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45939.557676388889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45939.557676388889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45939.557676388889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45939.557676388889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45939.557676388889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45939.557676388889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45939.557676388889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45939.557676388889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45939.557676388889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45939.557676388889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45939.557676388889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45939.557676388889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45939.557676388889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45939.557676388889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45939.557676388889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45939.557676388889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45939.557676388889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45939.557676388889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45939.557676388889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45939.557676388889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45939.557676388889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45939.557676388889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45939.557676388889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45939.557676388889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45939.557676388889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45939.557676388889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45939.557676388889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45939.557676388889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45939.557676388889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45939.557676388889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45939.557676388889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45939.557676388889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45939.557676388889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45939.557676388889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45939.557676388889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45939.557676388889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45939.557676388889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45939.557676388889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45939.557676388889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45939.557676388889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45939.557676388889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45939.557676388889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45939.557676388889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45939.557676388889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45939.557676388889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45939.557676388889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45939.557676388889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45939.557676388889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45939.557676388889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45939.557676388889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45939.557676388889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45939.557676388889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45939.557676388889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45939.557676388889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45939.557676388889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45939.557676388889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45939.557676388889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45939.557676388889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45939.557676388889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45939.557676388889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45939.557676388889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45939.557676388889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45939.557676388889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45939.557676388889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45939.557676388889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45939.557676388889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45939.557676388889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45939.557676388889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45939.557676388889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45939.557676388889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45939.557676388889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45939.557676388889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45939.557676388889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45939.557676388889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45939.557676388889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45939.557676388889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45939.557676388889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45939.557676388889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45939.557676388889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45939.557676388889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45939.557676388889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45939.557676388889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45939.557676388889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45939.557676388889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45939.557676388889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45939.557676388889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45939.557676388889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45939.557676388889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45939.557676388889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45939.557676388889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45939.557676388889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45939.557676388889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45939.557676388889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45939.557676388889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45939.557676388889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45939.557676388889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45939.557676388889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45939.557676388889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45939.557676388889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45939.557676388889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45939.557676388889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45939.557676388889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45939.557676388889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45939.557676388889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45939.557676388889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45939.557676388889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45939.557676388889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45939.557676388889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45939.557676388889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45939.557676388889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45939.557676388889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45939.557676388889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45939.557676388889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45939.557676388889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45939.557676388889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45939.557676388889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45939.557676388889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45939.557676388889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45939.557676388889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45939.557676388889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45939.557676388889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45939.557676388889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45939.557676388889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45939.557676388889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45939.557676388889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45939.557676388889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45939.557676388889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45939.557676388889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45939.557676388889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45939.557676388889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45939.557676388889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45939.557676388889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45939.557676388889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45939.557676388889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45939.557676388889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45939.557676388889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45939.557676388889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45939.557676388889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45939.557676388889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45939.557676388889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45939.557676388889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45939.557676388889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45939.557676388889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45939.557676388889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45939.557676388889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45939.557676388889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45939.557676388889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45939.557676388889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45939.557676388889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45939.557676388889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45939.557676388889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45939.557676388889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45939.557676388889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45939.557676388889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45939.557676388889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45939.557676388889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45939.557676388889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45939.557676388889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45939.557676388889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45939.557676388889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45939.557676388889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45939.557676388889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45939.557676388889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45939.557676388889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45939.557676388889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45939.557676388889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45939.557676388889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45939.557676388889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45939.557676388889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45939.557676388889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45939.557676388889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45939.557676388889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45939.557676388889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45939.557676388889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45939.557676388889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45939.557676388889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45939.557676388889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45939.557676388889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45939.557676388889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45939.557676388889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45939.557676388889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45939.557676388889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45939.557676388889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45939.557676388889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45939.557676388889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45939.557676388889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45939.557676388889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45939.557676388889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45939.557676388889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45939.557676388889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45939.557676388889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45939.557676388889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45939.557676388889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45939.557676388889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45939.557676388889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45939.557676388889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45939.557676388889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45939.557676388889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45939.557676388889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45939.557676388889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45939.557676388889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45939.557676388889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45939.557676388889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45939.557676388889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45939.557676388889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45939.557676388889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45939.557676388889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45939.557676388889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45939.557676388889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45939.557676388889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45939.557676388889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45939.557676388889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45939.557676388889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45939.557676388889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45939.557676388889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45939.557676388889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45939.557676388889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45939.557676388889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45939.557676388889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45939.557676388889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45939.557676388889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45939.557676388889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45939.557676388889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45939.557676388889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45939.557676388889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45939.557676388889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45939.557676388889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45939.557676388889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45939.557676388889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45939.557676388889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45939.557676388889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45939.557676388889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45939.557676388889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45939.557676388889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45939.557676388889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45939.557676388889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45939.557676388889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45939.557676388889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45939.557676388889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45939.557676388889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45939.557676388889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45939.557676388889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45939.557676388889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45939.557676388889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45939.557676388889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45939.557676388889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45939.557676388889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45939.557676388889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45939.557676388889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45939.557676388889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45939.557676388889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45939.557676388889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45939.557676388889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45939.557676388889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45939.557676388889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45939.557676388889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45939.557676388889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45939.557676388889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45939.557676388889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45939.557676388889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45939.557676388889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45939.557676388889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45939.557676388889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45939.557676388889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45939.557676388889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45939.557676388889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45939.557676388889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45939.557676388889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45939.557676388889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45939.557676388889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45939.557676388889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45939.557676388889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45939.557676388889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45939.557676388889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45939.557676388889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45939.557676388889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45939.557676388889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45939.557676388889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45939.557676388889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45939.557676388889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45939.557676388889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45939.557676388889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45939.557676388889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45939.557676388889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45939.557676388889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45939.557676388889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45939.557676388889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45939.557676388889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45939.557676388889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45939.557676388889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45939.557676388889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45939.557676388889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45939.557676388889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45939.557676388889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45939.557676388889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45939.557676388889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45939.557676388889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45939.557676388889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45939.557676388889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45939.557676388889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45939.557676388889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45939.557676388889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45939.557676388889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45939.557676388889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45939.557676388889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45939.557676388889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45939.557676388889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45939.557676388889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45939.557676388889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45939.557676388889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45939.557676388889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45939.557676388889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45939.557676388889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45939.557676388889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45939.557676388889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45939.557676388889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45939.557676388889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45939.557676388889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45939.557676388889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45939.557676388889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45939.557676388889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45939.557676388889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45939.557676388889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45939.557676388889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45939.557676388889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45939.557676388889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45939.557676388889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45939.557676388889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45939.557676388889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45939.557676388889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45939.557676388889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45939.557676388889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45939.557676388889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45939.557676388889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45939.557676388889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45939.557676388889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45939.557676388889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45939.557676388889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45939.557676388889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45939.557676388889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45939.557676388889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45939.557676388889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45939.557676388889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45939.557676388889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45939.557676388889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45939.557676388889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45939.557676388889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45939.557676388889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45939.557676388889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45939.557676388889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45939.557676388889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45939.557676388889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45939.557676388889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45939.557676388889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45939.557676388889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45939.557676388889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45939.557676388889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45939.557676388889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45939.557676388889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45939.557676388889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45939.557676388889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45939.557676388889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45939.557676388889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45939.557676388889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45939.557676388889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45939.557676388889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45939.557676388889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45939.557676388889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45939.557676388889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45939.557676388889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45939.557676388889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45939.557676388889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45939.557676388889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45939.557676388889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45939.557676388889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45939.557676388889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45939.557676388889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45939.557676388889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45939.557676388889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45939.557676388889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45939.557676388889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45939.557676388889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45939.557676388889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45939.557676388889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45939.557676388889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45939.557676388889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45939.557676388889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45939.557676388889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45939.557676388889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45939.557676388889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45939.557676388889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45939.557676388889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45939.557676388889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45939.557676388889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45939.557676388889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45939.557676388889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45939.557676388889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45939.557676388889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45939.557676388889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45939.557676388889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45939.557676388889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45939.557676388889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45939.557676388889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45939.557676388889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45939.557676388889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45939.557676388889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45939.557676388889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45939.557676388889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45939.557676388889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45939.557676388889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45939.557676388889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45939.557676388889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45939.557676388889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45939.557676388889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45939.557676388889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45939.557676388889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45939.557676388889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45939.557676388889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45939.557676388889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45939.557676388889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45939.557676388889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45939.557676388889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45939.557676388889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45939.557676388889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45939.557676388889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45939.557676388889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45939.557676388889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45939.557676388889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45939.557676388889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45939.557676388889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45939.557676388889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45939.557676388889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45939.557676388889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45939.557676388889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45939.557676388889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45939.557676388889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45939.557676388889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45939.557676388889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45939.557676388889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45939.557676388889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45939.557676388889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45939.557676388889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45939.557676388889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45939.557676388889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45939.557676388889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45939.557676388889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45939.557676388889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45939.557676388889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45939.557676388889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45939.557676388889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45939.557676388889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45939.557676388889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45939.557676388889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45939.557676388889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45939.557676388889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45939.557676388889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45939.557676388889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45939.557676388889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45939.557676388889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45939.557676388889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45939.557676388889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45939.557676388889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45939.557676388889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45939.557676388889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45939.557676388889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45939.557676388889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45939.557676388889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45939.557676388889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45939.557676388889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45939.557676388889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45939.557676388889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45939.557676388889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45939.557676388889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45939.557676388889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45939.557676388889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45939.557676388889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45939.557676388889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45939.557676388889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45939.557676388889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45939.557676388889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45939.557676388889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45939.557676388889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45939.557676388889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45939.557676388889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45939.557676388889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45939.557676388889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45939.557676388889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45939.557676388889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45939.557676388889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45939.557676388889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45939.557676388889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45939.557676388889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45939.557676388889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45939.557676388889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45939.557676388889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45939.557676388889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45939.557676388889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45939.557676388889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45939.557676388889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45939.557676388889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45939.557676388889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45939.557676388889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45939.557676388889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45939.557676388889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45939.557676388889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45939.557676388889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45939.557676388889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45939.557676388889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45939.557676388889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45939.557676388889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45939.557676388889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45939.557676388889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45939.557676388889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45939.557676388889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45939.557676388889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45939.557676388889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45939.557676388889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45939.557676388889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45939.557676388889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45939.557676388889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45939.557676388889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45939.557676388889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45939.557676388889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45939.557676388889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45939.557676388889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45939.557676388889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45939.557676388889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45939.557676388889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45939.557676388889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45939.557676388889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45939.557676388889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45939.557676388889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45939.557676388889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45939.557676388889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45939.557676388889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45939.557676388889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45939.557676388889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45939.557676388889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45939.557676388889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45939.557676388889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45939.557676388889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45939.557676388889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45939.557676388889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45939.557676388889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45939.557676388889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45939.557676388889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45939.557676388889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45939.557676388889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45939.557676388889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45939.557676388889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45939.557676388889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45939.557676388889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45939.557676388889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45939.557676388889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45939.557676388889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45939.557676388889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45939.557676388889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45939.557676388889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45939.557676388889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45939.557676388889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45939.557676388889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45939.557676388889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45939.557676388889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45939.557676388889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45939.557676388889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45939.557676388889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45939.557676388889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45939.557676388889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45939.557676388889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45939.557676388889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45939.557676388889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45939.557676388889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45939.557676388889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45939.557676388889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45939.557676388889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45939.557676388889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45939.557676388889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45939.557676388889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45939.557676388889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45939.557676388889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45939.557676388889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45939.557676388889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45939.557676388889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45939.557676388889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45939.557676388889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45939.557676388889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45939.557676388889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45939.557676388889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45939.557676388889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45939.557676388889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45939.557676388889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45939.557676388889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45939.557676388889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45939.557676388889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45939.557676388889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45939.557676388889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45939.557676388889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45939.557676388889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45939.557676388889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45939.557676388889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45939.557676388889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45939.557676388889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45939.557676388889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45939.557676388889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45939.557676388889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45939.557676388889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45939.557676388889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45939.557676388889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45939.557676388889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45939.557676388889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45939.557676388889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45939.557676388889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45939.557676388889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45939.557676388889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45939.557676388889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45939.557676388889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45939.557676388889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45939.557676388889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45939.557676388889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45939.557676388889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45939.557676388889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45939.557676388889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45939.557676388889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45939.557676388889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45939.557676388889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45939.557676388889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45939.557676388889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45939.557676388889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45939.557676388889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45939.557676388889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45939.557676388889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45939.557676388889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45939.557676388889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45939.557676388889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45939.557676388889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45939.557676388889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45939.557676388889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45939.557676388889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45939.557676388889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45939.557676388889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45939.557676388889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45939.557676388889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45939.557676388889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45939.557676388889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45939.557676388889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45939.557676388889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45939.557676388889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45939.557676388889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45939.557676388889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45939.557676388889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45939.557676388889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45939.557676388889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45939.557676388889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45939.557676388889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45939.557676388889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45939.557676388889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45939.557676388889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45939.557676388889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45939.557676388889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45939.557676388889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45939.557676388889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45939.557676388889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45939.557676388889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45939.557676388889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45939.557676388889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45939.557676388889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45939.557676388889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45939.557676388889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45939.557676388889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45939.557676388889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45939.557676388889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45939.557676388889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45939.557676388889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45939.557676388889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45939.557676388889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45939.557676388889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45939.557676388889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45939.557676388889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45939.557676388889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45939.557676388889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45939.557676388889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45939.557676388889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45939.557676388889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45939.557676388889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45939.557676388889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45939.557676388889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45939.557676388889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45939.557676388889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45939.557676388889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45939.557676388889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45939.557676388889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45939.557676388889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45939.557676388889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45939.557676388889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45939.557676388889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45939.557676388889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45939.557676388889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45939.557676388889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45939.557676388889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45939.557676388889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45939.557676388889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45939.557676388889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45939.557676388889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45939.557676388889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45939.557676388889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45939.557676388889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45939.557676388889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45939.557676388889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45939.557676388889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45939.557676388889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45939.557676388889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45939.557676388889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45939.557676388889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45939.557676388889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45939.557676388889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45939.557676388889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45939.557676388889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45939.557676388889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45939.557676388889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45939.557676388889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45939.557676388889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45939.557676388889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45939.557676388889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45939.557676388889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45939.557676388889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45939.557676388889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45939.557676388889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45939.557676388889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45939.557676388889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45939.557676388889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45939.557676388889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45939.557676388889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45939.557676388889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45939.557676388889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45939.557676388889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45939.557676388889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45939.557676388889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45939.557676388889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45939.557676388889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45939.557676388889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45939.557676388889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45939.557676388889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45939.557676388889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45939.557676388889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45939.557676388889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45939.557676388889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45939.557676388889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45939.557676388889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45939.557676388889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45939.557676388889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45939.557676388889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45939.557676388889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45939.557676388889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45939.557676388889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45939.557676388889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45939.557676388889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45939.557676388889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45939.557676388889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45939.557676388889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45939.557676388889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45939.557676388889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45939.557676388889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45939.557676388889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45939.557676388889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45939.557676388889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45939.557676388889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45939.557676388889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45939.557676388889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45939.557676388889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45939.557676388889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45939.557676388889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45939.557676388889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45939.557676388889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45939.557676388889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45939.557676388889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45939.557676388889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45939.557676388889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45939.557676388889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45939.557676388889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45939.557676388889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45939.557676388889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45939.557676388889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45939.557676388889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45939.557676388889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45939.557676388889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45939.557676388889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45939.557676388889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45939.557676388889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45939.557676388889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45939.557676388889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45939.557676388889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45939.557676388889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45939.557676388889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45939.557676388889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45939.557676388889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45939.557676388889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45939.557676388889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45939.557676388889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45939.557676388889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45939.557676388889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45939.557676388889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45939.557676388889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45939.557676388889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45939.557676388889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45939.557676388889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45939.557676388889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45939.557676388889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45939.557676388889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45939.557676388889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45939.557676388889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45939.557676388889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45939.557676388889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45939.557676388889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45939.557676388889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45939.557676388889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45939.557676388889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45939.557676388889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45939.557676388889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45939.557676388889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45939.557676388889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45939.557676388889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45939.557676388889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45939.557676388889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45939.557676388889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45939.557676388889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45939.557676388889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45939.557676388889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45939.557676388889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45939.557676388889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45939.557676388889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45939.557676388889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45939.557676388889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45939.557676388889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45939.557676388889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45939.557676388889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45939.557676388889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45939.557676388889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45939.557676388889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45939.557676388889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45939.557676388889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45939.557676388889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45939.557676388889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45939.557676388889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45939.557676388889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45939.557676388889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45939.557676388889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45939.557676388889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45939.557676388889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45939.557676388889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45939.557676388889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45939.557676388889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45939.557676388889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45939.557676388889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45939.557676388889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45939.557676388889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45939.557676388889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45939.557676388889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45939.557676388889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45939.557676388889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45939.557676388889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45939.557676388889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45939.557676388889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45939.557676388889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45939.557676388889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45939.557676388889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45939.557676388889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45939.557676388889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45939.557676388889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45939.557676388889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45939.557676388889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45939.557676388889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45939.557676388889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45939.557676388889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45939.557676388889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45939.557676388889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45939.557676388889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45939.557676388889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45939.557676388889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45939.557676388889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45939.557676388889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45939.557676388889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45939.557676388889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45939.557676388889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45939.557676388889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45939.557676388889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45939.557676388889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45939.557676388889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45939.557676388889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45939.557676388889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45939.557676388889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45939.557676388889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45939.557676388889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45939.557676388889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45939.557676388889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45939.557676388889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45939.557676388889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45939.557676388889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45939.557676388889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45939.557676388889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45939.557676388889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45939.557676388889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45939.557676388889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45939.557676388889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45939.557676388889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45939.557676388889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45939.557676388889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45939.557676388889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45939.557676388889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45939.557676388889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45939.557676388889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45939.557676388889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45939.557676388889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45939.557676388889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45939.557676388889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45939.557676388889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45939.557676388889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45939.557676388889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45939.557676388889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45939.557676388889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45939.557676388889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45939.557676388889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45939.557676388889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45939.557676388889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45939.557676388889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45939.557676388889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45939.557676388889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45939.557676388889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45939.557676388889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45939.557676388889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45939.557676388889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45939.557676388889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45939.557676388889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45939.557676388889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45939.557676388889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45939.557676388889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45939.557676388889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45939.557676388889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45939.557676388889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45939.557676388889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45939.557676388889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45939.557676388889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45939.557676388889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45939.557676388889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45939.557676388889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45939.557676388889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45939.557676388889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45939.557676388889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45939.557676388889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45939.557676388889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45939.557676388889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45939.557676388889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45939.557676388889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45939.557676388889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45939.557676388889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45939.557676388889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45939.557676388889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45939.557676388889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45939.557676388889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45939.557676388889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45939.557676388889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45939.557676388889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45939.557676388889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45939.557676388889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45939.557676388889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45939.557676388889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45939.557676388889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45939.557676388889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45939.557676388889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45939.557676388889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45939.557676388889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45939.557676388889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45939.557676388889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45939.557676388889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45939.557676388889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45939.557676388889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45939.557676388889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45939.557676388889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45939.557676388889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45939.557676388889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45939.557676388889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45939.557676388889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45939.557676388889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45939.557676388889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45939.557676388889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45939.557676388889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45939.557676388889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45939.557676388889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45939.557676388889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45939.557676388889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45939.557676388889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45939.557676388889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45939.557676388889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45939.557676388889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45939.557676388889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45939.557676388889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45939.557676388889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45939.557676388889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45939.557676388889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45939.557676388889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45939.557676388889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45939.557676388889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45939.557676388889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45939.557676388889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45939.557676388889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45939.557676388889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45939.557676388889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45939.557676388889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45939.557676388889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45939.557676388889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45939.557676388889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45939.557676388889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45939.557676388889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45939.557676388889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45939.557676388889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45939.557676388889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45939.557676388889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45939.557676388889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45939.557676388889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45939.557676388889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45939.557676388889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45939.557676388889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45939.557676388889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45939.557676388889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45939.557676388889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45939.557676388889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45939.557676388889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45939.557676388889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45939.557676388889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45939.557676388889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45939.557676388889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45939.557676388889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45939.557676388889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45939.557676388889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45939.557676388889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45939.557676388889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45939.557676388889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45939.557676388889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45939.557676388889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45939.557676388889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45939.557676388889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45939.557676388889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45939.557676388889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45939.557676388889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45939.557676388889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45939.557676388889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45939.557676388889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45939.557676388889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45939.557676388889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45939.557676388889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45939.557676388889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45939.557676388889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45939.557676388889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45939.557676388889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45939.557676388889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45939.557676388889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45939.557676388889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45939.557676388889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45939.557676388889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45939.557676388889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45939.557676388889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45939.557676388889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45939.557676388889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45939.557676388889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45939.557676388889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45939.557676388889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45939.557676388889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45939.557676388889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45939.557676388889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45939.557676388889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45939.557676388889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45939.557676388889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45939.557676388889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45939.557676388889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45939.557676388889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45939.557676388889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45939.557676388889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45939.557676388889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45939.557676388889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45939.557676388889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45939.557676388889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45939.557676388889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45939.557676388889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45939.557676388889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45939.557676388889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45939.557676388889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45939.557676388889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45939.557676388889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45939.557676388889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45939.557676388889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45939.557676388889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45939.557676388889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45939.557676388889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45939.557676388889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45939.557676388889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45939.557676388889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45939.557676388889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45939.557676388889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45939.557676388889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45939.557676388889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45939.557676388889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45939.557676388889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45939.557676388889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45939.557676388889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45939.557676388889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45939.557676388889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45939.557676388889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45939.557676388889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45939.557676388889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45939.557676388889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45939.557676388889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45939.557676388889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45939.557676388889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45939.557676388889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45939.557676388889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45939.557676388889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45939.557676388889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45939.557676388889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45939.557676388889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45939.557676388889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45939.557676388889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45939.557676388889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45939.557676388889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45939.557676388889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45939.557676388889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45939.557676388889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45939.557676388889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45939.557676388889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45939.557676388889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45939.557676388889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45939.557676388889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45939.557676388889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45939.557676388889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45939.557676388889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45939.557676388889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45939.557676388889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45939.557676388889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45939.557676388889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45939.557676388889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45939.557676388889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45939.557676388889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45939.557676388889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45939.557676388889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45939.557676388889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45939.557676388889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45939.557676388889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45939.557676388889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45939.557676388889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45939.557676388889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45939.557676388889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45939.557676388889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45939.557676388889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45939.557676388889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45939.557676388889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45939.557676388889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45939.557676388889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45939.557676388889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45939.557676388889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45939.557676388889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45939.557676388889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45939.557676388889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45939.557676388889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45939.557676388889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45939.557676388889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45939.557676388889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45939.557676388889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45939.557676388889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45939.557676388889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45939.557676388889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45939.557676388889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45939.557676388889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45939.557676388889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45939.557676388889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45939.557676388889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45939.557676388889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45939.557676388889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45939.557676388889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45939.557676388889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45939.557676388889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45939.557676388889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45939.557676388889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45939.557676388889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45939.557676388889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45939.557676388889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45939.557676388889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45939.557676388889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45939.557676388889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45939.557676388889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45939.557676388889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45939.557676388889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45939.557676388889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45939.557676388889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45939.557676388889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45939.557676388889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45939.557676388889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45939.557676388889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45939.557676388889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45939.557676388889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45939.557676388889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45939.557676388889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45939.557676388889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45939.557676388889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45939.557676388889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45939.557676388889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45939.557676388889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45939.557676388889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45939.557676388889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45939.557676388889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45939.557676388889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45939.557676388889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45939.557676388889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45939.557676388889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45939.557676388889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45939.557676388889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45939.557676388889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45939.557676388889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45939.557676388889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45939.557676388889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45939.557676388889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45939.557676388889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45939.557676388889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45939.557676388889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45939.557676388889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45939.557676388889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45939.557676388889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45939.557676388889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45939.557676388889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45939.557676388889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45939.557676388889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45939.557676388889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45939.557676388889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45939.557676388889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45939.557676388889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45939.557676388889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45939.557676388889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45939.557676388889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45939.557676388889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45939.557676388889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45939.557676388889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45939.557676388889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45939.557676388889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45939.557676388889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45939.557676388889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45939.557676388889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45939.557676388889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45939.557676388889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45939.557676388889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45939.557676388889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45939.557676388889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45939.557676388889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45939.557676388889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45939.557676388889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45939.557676388889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45939.557676388889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45939.557676388889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45939.557676388889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45939.557676388889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45939.557676388889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45939.557676388889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45939.557676388889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45939.557676388889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45939.557676388889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45939.557676388889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45939.557676388889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45939.557676388889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45939.557676388889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45939.557676388889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45939.557676388889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45939.557676388889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45939.557676388889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45939.557676388889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45939.557676388889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45939.557676388889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45939.557676388889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45939.557676388889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45939.557676388889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45939.557676388889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45939.557676388889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45939.557676388889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45939.557676388889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45939.557676388889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45939.557676388889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45939.557676388889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45939.557676388889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45939.557676388889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45939.557676388889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45939.557676388889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45939.557676388889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45939.557676388889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45939.557676388889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45939.557676388889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45939.557676388889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45939.557676388889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45939.557676388889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45939.557676388889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45939.557676388889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45939.557676388889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45939.557676388889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45939.557676388889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45939.557676388889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45939.557676388889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45939.557676388889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45939.557676388889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45939.557676388889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45939.557676388889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45939.557676388889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45939.557676388889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45939.557676388889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45939.557676388889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45939.557676388889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45939.557676388889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45939.557676388889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45939.557676388889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45939.557676388889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45939.557676388889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45939.557676388889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45939.557676388889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45939.557676388889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45939.557676388889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45939.557676388889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45939.557676388889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45939.557676388889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45939.557676388889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45939.557676388889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45939.557676388889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45939.557676388889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45939.557676388889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45939.557676388889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45939.557676388889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45939.557676388889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45939.557676388889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45939.557676388889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45939.557676388889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45939.557676388889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45939.557676388889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45939.557676388889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45939.557676388889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45939.557676388889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45939.557676388889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45939.557676388889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45939.557676388889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45939.557676388889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45939.557676388889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45939.557676388889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45939.557676388889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45939.557676388889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45939.557676388889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45939.557676388889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45939.557676388889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45939.557676388889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45939.557676388889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45939.557676388889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45939.557676388889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45939.557676388889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236.07695879629318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5.1889351852878463E-2</v>
      </c>
      <c r="H3" s="131">
        <v>45939.499722222223</v>
      </c>
      <c r="I3" s="127" t="str">
        <f>IFERROR(VLOOKUP(D3,DB!A:F,6,0),"")</f>
        <v>Generator-SG</v>
      </c>
      <c r="J3" s="127" t="str">
        <f>IFERROR(VLOOKUP(D3,DB!A:G,7,0),"")</f>
        <v>Vandalized</v>
      </c>
      <c r="K3" s="133" t="s">
        <v>39057</v>
      </c>
      <c r="L3" s="129" t="str">
        <f>IFERROR(VLOOKUP(D3,DB!A:I,9,0),"")</f>
        <v>Latis</v>
      </c>
    </row>
    <row r="4" spans="1:16" ht="15" customHeight="1">
      <c r="A4" s="102" t="s">
        <v>39058</v>
      </c>
      <c r="B4" s="127" t="str">
        <f>IFERROR(VLOOKUP(D4,DB!A:K,11,0),"")</f>
        <v>R4</v>
      </c>
      <c r="C4" s="128">
        <v>1</v>
      </c>
      <c r="D4" s="99" t="s">
        <v>28168</v>
      </c>
      <c r="E4" s="104" t="s">
        <v>38964</v>
      </c>
      <c r="F4" s="131">
        <v>45939.536053240743</v>
      </c>
      <c r="G4" s="132">
        <f ca="1">IFERROR(NOW()-F4,"")</f>
        <v>2.1623148146318272E-2</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45939.557676388889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45939.557676388889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45939.557676388889</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45939.557676388889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45939.557676388889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45939.557676388889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45939.557676388889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45939.557676388889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45939.557676388889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45939.557676388889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45939.557676388889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45939.557676388889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45939.557676388889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45939.557676388889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45939.557676388889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45939.557676388889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45939.557676388889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45939.557676388889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45939.557676388889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45939.557676388889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45939.557676388889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45939.557676388889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45939.557676388889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45939.557676388889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45939.557676388889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45939.557676388889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45939.557676388889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45939.557676388889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45939.557676388889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45939.557676388889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45939.557676388889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45939.557676388889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45939.557676388889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45939.557676388889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45939.557676388889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45939.557676388889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45939.557676388889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45939.557676388889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45939.557676388889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45939.557676388889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45939.557676388889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45939.557676388889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45939.557676388889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45939.557676388889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45939.557676388889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45939.557676388889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45939.557676388889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45939.557676388889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45939.557676388889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45939.557676388889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45939.557676388889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45939.557676388889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45939.557676388889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45939.557676388889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45939.557676388889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45939.557676388889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45939.557676388889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45939.557676388889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45939.557676388889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45939.557676388889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45939.557676388889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45939.557676388889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45939.557676388889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45939.557676388889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45939.557676388889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45939.557676388889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45939.557676388889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45939.557676388889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45939.557676388889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45939.557676388889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45939.557676388889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45939.557676388889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45939.557676388889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45939.557676388889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45939.557676388889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45939.557676388889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45939.557676388889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45939.557676388889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45939.557676388889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45939.557676388889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45939.557676388889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45939.557676388889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45939.557676388889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45939.557676388889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45939.557676388889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45939.557676388889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45939.557676388889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45939.557676388889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45939.557676388889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45939.557676388889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45939.557676388889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45939.557676388889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45939.557676388889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45939.557676388889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45939.557676388889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45939.557676388889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45939.557676388889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45939.557676388889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45939.557676388889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45939.557676388889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45939.557676388889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45939.557676388889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45939.557676388889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45939.557676388889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45939.557676388889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45939.557676388889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45939.557676388889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45939.557676388889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45939.557676388889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45939.557676388889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45939.557676388889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45939.557676388889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45939.557676388889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45939.557676388889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45939.557676388889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45939.557676388889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45939.557676388889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45939.557676388889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45939.557676388889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45939.557676388889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45939.557676388889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45939.557676388889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45939.557676388889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45939.557676388889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45939.557676388889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45939.557676388889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45939.557676388889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45939.557676388889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45939.557676388889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45939.557676388889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45939.557676388889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45939.557676388889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45939.557676388889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45939.557676388889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45939.557676388889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45939.557676388889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45939.557676388889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45939.557676388889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45939.557676388889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45939.557676388889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45939.557676388889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45939.557676388889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45939.557676388889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45939.557676388889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45939.557676388889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45939.557676388889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45939.557676388889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45939.557676388889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45939.557676388889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45939.557676388889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45939.557676388889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45939.557676388889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45939.557676388889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45939.557676388889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45939.557676388889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45939.557676388889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45939.557676388889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45939.557676388889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45939.557676388889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45939.557676388889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45939.557676388889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45939.557676388889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45939.557676388889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45939.557676388889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45939.557676388889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45939.557676388889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45939.557676388889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45939.557676388889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45939.557676388889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45939.557676388889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45939.557676388889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45939.557676388889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45939.557676388889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45939.557676388889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45939.557676388889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45939.557676388889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45939.557676388889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45939.557676388889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45939.557676388889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45939.557676388889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45939.557676388889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45939.557676388889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45939.557676388889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45939.557676388889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45939.557676388889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45939.557676388889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45939.557676388889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45939.557676388889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45939.557676388889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45939.557676388889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45939.557676388889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45939.557676388889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45939.557676388889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45939.557676388889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45939.557676388889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45939.557676388889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45939.557676388889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45939.557676388889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45939.557676388889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45939.557676388889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45939.557676388889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45939.557676388889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45939.557676388889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45939.557676388889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45939.557676388889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45939.557676388889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45939.557676388889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45939.557676388889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45939.557676388889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45939.557676388889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45939.557676388889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45939.557676388889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45939.557676388889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45939.557676388889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45939.557676388889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45939.557676388889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45939.557676388889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45939.557676388889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45939.557676388889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45939.557676388889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45939.557676388889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45939.557676388889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45939.557676388889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45939.557676388889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45939.557676388889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45939.557676388889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45939.557676388889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45939.557676388889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45939.557676388889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45939.557676388889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45939.557676388889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45939.557676388889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45939.557676388889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45939.557676388889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45939.557676388889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45939.557676388889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45939.557676388889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45939.557676388889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45939.557676388889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45939.557676388889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45939.557676388889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45939.557676388889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45939.557676388889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45939.557676388889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45939.557676388889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45939.557676388889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45939.557676388889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45939.557676388889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45939.557676388889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45939.557676388889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45939.557676388889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45939.557676388889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45939.557676388889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45939.557676388889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45939.557676388889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45939.557676388889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45939.557676388889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45939.557676388889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45939.557676388889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45939.557676388889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45939.557676388889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45939.557676388889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45939.557676388889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45939.557676388889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45939.557676388889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45939.557676388889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45939.557676388889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45939.557676388889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45939.557676388889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45939.557676388889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45939.557676388889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45939.557676388889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45939.557676388889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45939.557676388889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45939.557676388889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45939.557676388889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45939.557676388889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45939.557676388889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45939.557676388889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45939.557676388889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45939.557676388889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45939.557676388889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45939.557676388889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45939.557676388889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45939.557676388889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45939.557676388889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45939.557676388889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45939.557676388889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45939.557676388889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45939.557676388889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45939.557676388889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45939.557676388889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45939.557676388889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45939.557676388889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45939.557676388889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45939.557676388889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45939.557676388889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45939.557676388889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45939.557676388889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45939.557676388889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45939.557676388889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45939.557676388889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45939.557676388889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45939.557676388889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45939.557676388889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45939.557676388889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45939.557676388889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45939.557676388889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45939.557676388889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45939.557676388889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45939.557676388889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45939.557676388889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45939.557676388889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45939.557676388889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45939.557676388889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45939.557676388889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45939.557676388889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45939.557676388889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45939.557676388889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45939.557676388889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45939.557676388889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45939.557676388889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45939.557676388889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45939.557676388889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45939.557676388889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45939.557676388889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45939.557676388889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45939.557676388889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45939.557676388889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45939.557676388889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45939.557676388889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45939.557676388889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45939.557676388889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45939.557676388889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45939.557676388889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45939.557676388889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45939.557676388889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45939.557676388889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45939.557676388889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45939.557676388889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45939.557676388889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45939.557676388889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45939.557676388889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45939.557676388889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45939.557676388889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45939.557676388889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45939.557676388889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45939.557676388889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45939.557676388889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45939.557676388889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45939.557676388889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45939.557676388889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45939.557676388889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45939.557676388889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45939.557676388889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45939.557676388889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45939.557676388889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45939.557676388889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45939.557676388889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45939.557676388889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45939.557676388889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45939.557676388889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45939.557676388889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45939.557676388889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45939.557676388889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45939.557676388889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45939.557676388889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45939.557676388889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45939.557676388889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45939.557676388889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45939.557676388889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45939.557676388889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45939.557676388889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45939.557676388889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45939.557676388889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45939.557676388889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45939.557676388889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45939.557676388889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45939.557676388889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45939.557676388889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45939.557676388889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45939.557676388889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45939.557676388889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45939.557676388889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45939.557676388889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45939.557676388889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45939.557676388889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45939.557676388889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45939.557676388889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45939.557676388889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45939.557676388889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45939.557676388889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45939.557676388889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45939.557676388889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45939.557676388889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45939.557676388889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45939.557676388889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45939.557676388889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45939.557676388889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45939.557676388889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45939.557676388889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45939.557676388889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45939.557676388889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45939.557676388889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45939.557676388889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45939.557676388889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45939.557676388889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45939.557676388889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45939.557676388889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45939.557676388889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45939.557676388889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45939.557676388889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45939.557676388889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45939.557676388889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45939.557676388889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45939.557676388889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45939.557676388889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45939.557676388889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45939.557676388889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45939.557676388889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45939.557676388889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45939.557676388889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45939.557676388889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45939.557676388889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45939.557676388889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45939.557676388889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45939.557676388889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45939.557676388889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45939.557676388889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45939.557676388889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45939.557676388889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45939.557676388889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45939.557676388889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45939.557676388889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45939.557676388889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45939.557676388889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45939.557676388889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45939.557676388889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45939.557676388889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45939.557676388889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45939.557676388889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45939.557676388889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45939.557676388889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45939.557676388889</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45939.557676388889</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45939.557676388889</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45939.557676388889</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45939.557676388889</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47.725616203701065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7">
        <f t="shared" ref="G3" ca="1" si="0">IFERROR(NOW()-F3,"")</f>
        <v>13.36879907407274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45939.557676388889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45939.557676388889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45939.557676388889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45939.557676388889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45939.557676388889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45939.557676388889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45939.557676388889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45939.557676388889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45939.557676388889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45939.557676388889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45939.557676388889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45939.557676388889</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45939.557676388889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45939.557676388889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45939.557676388889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45939.557676388889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45939.557676388889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45939.557676388889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45939.557676388889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45939.557676388889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45939.557676388889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45939.557676388889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45939.557676388889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45939.557676388889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45939.557676388889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45939.557676388889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45939.557676388889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45939.557676388889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45939.557676388889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45939.557676388889</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45939.557676388889</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45939.557676388889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45939.557676388889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45939.557676388889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45939.557676388889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45939.557676388889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45939.557676388889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45939.557676388889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45939.557676388889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45939.557676388889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45939.557676388889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45939.557676388889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45939.557676388889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45939.557676388889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45939.557676388889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45939.557676388889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45939.557676388889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45939.557676388889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45939.557676388889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45939.557676388889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45939.557676388889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45939.557676388889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45939.557676388889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45939.557676388889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45939.557676388889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45939.557676388889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45939.557676388889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45939.557676388889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45939.557676388889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45939.557676388889</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45939.557676388889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45939.557676388889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45939.557676388889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45939.557676388889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45939.557676388889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45939.557676388889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45939.557676388889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45939.557676388889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45939.557676388889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45939.557676388889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45939.557676388889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45939.557676388889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45939.557676388889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45939.557676388889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45939.557676388889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45939.557676388889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45939.557676388889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45939.557676388889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45939.557676388889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45939.557676388889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45939.557676388889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45939.557676388889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45939.557676388889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45939.557676388889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45939.557676388889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45939.557676388889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45939.557676388889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45939.557676388889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45939.557676388889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45939.557676388889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45939.557676388889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45939.557676388889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45939.557676388889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45939.557676388889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45939.557676388889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45939.557676388889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45939.557676388889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45939.557676388889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45939.557676388889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45939.557676388889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45939.557676388889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45939.557676388889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45939.557676388889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45939.557676388889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45939.557676388889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45939.557676388889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45939.557676388889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45939.557676388889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45939.557676388889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45939.557676388889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45939.557676388889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45939.557676388889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45939.557676388889</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45939.557676388889</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12.784829166666896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2.8613888891413808E-2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5.6767041666680598</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4.6154310185156646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2.8278240744839422E-2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8">
        <v>1</v>
      </c>
      <c r="D7" s="168" t="s">
        <v>33325</v>
      </c>
      <c r="E7" s="160" t="s">
        <v>38964</v>
      </c>
      <c r="F7" s="160"/>
      <c r="G7" s="151">
        <f ca="1">IFERROR(NOW()-F7,"-")</f>
        <v>45939.557676388889</v>
      </c>
      <c r="H7" s="165">
        <v>45939.45239583333</v>
      </c>
      <c r="I7" s="160" t="str">
        <f>IFERROR(VLOOKUP(D7,DB!A:F,6,0),"")</f>
        <v>Generator-SG</v>
      </c>
      <c r="J7" s="160" t="str">
        <f>IFERROR(VLOOKUP(D7,DB!A:G,7,0),"")</f>
        <v>Vandalized</v>
      </c>
      <c r="K7" s="160" t="s">
        <v>39074</v>
      </c>
      <c r="L7" s="160" t="str">
        <f>IFERROR(VLOOKUP(D7,DB!A:I,9,0),"")</f>
        <v>Latis</v>
      </c>
    </row>
    <row r="8" spans="1:16383" ht="31.5" customHeight="1">
      <c r="A8" s="160" t="s">
        <v>39075</v>
      </c>
      <c r="B8" s="160" t="str">
        <f>IFERROR(VLOOKUP(D8,DB!A:K,11,0),"")</f>
        <v>R6</v>
      </c>
      <c r="C8" s="160">
        <v>1</v>
      </c>
      <c r="D8" s="160" t="s">
        <v>34012</v>
      </c>
      <c r="E8" s="160" t="s">
        <v>38964</v>
      </c>
      <c r="F8" s="165">
        <v>45939.531898148147</v>
      </c>
      <c r="G8" s="151">
        <f ca="1">IFERROR(NOW()-F8,"-")</f>
        <v>2.5778240742511116E-2</v>
      </c>
      <c r="H8" s="165">
        <v>45939.526203703703</v>
      </c>
      <c r="I8" s="160" t="str">
        <f>IFERROR(VLOOKUP(D8,DB!A:F,6,0),"")</f>
        <v>SCECO</v>
      </c>
      <c r="J8" s="160" t="str">
        <f>IFERROR(VLOOKUP(D8,DB!A:G,7,0),"")</f>
        <v>Vandalized</v>
      </c>
      <c r="K8" s="160" t="s">
        <v>39076</v>
      </c>
      <c r="L8" s="160" t="str">
        <f>IFERROR(VLOOKUP(D8,DB!A:I,9,0),"")</f>
        <v>Latis</v>
      </c>
    </row>
    <row r="9" spans="1:16383" ht="31.5" customHeight="1">
      <c r="A9" s="160"/>
      <c r="B9" s="160" t="str">
        <f>IFERROR(VLOOKUP(D9,DB!A:K,11,0),"")</f>
        <v/>
      </c>
      <c r="C9" s="160"/>
      <c r="D9" s="159"/>
      <c r="E9" s="160"/>
      <c r="F9" s="160"/>
      <c r="G9" s="151">
        <f ca="1">IFERROR(NOW()-F9,"-")</f>
        <v>45939.557676388889</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45939.557676388889</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45939.557676388889</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45939.557676388889</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45939.557676388889</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45939.557676388889</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45939.557676388889</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45939.557676388889</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45939.557676388889</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45939.557676388889</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45939.557676388889</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45939.557676388889</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45939.557676388889</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45939.557676388889</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45939.557676388889</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45939.557676388889</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45939.557676388889</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45939.557676388889</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45939.557676388889</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45939.557676388889</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45939.557676388889</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45939.557676388889</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45939.557676388889</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45939.557676388889</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45939.557676388889</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45939.557676388889</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45939.557676388889</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45939.557676388889</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45939.557676388889</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45939.557676388889</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45939.557676388889</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45939.557676388889</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45939.557676388889</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45939.557676388889</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45939.557676388889</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45939.557676388889</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45939.557676388889</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45939.557676388889</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45939.557676388889</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45939.557676388889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45939.557676388889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45939.557676388889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45939.557676388889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45939.557676388889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45939.557676388889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45939.557676388889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45939.557676388889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45939.557676388889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45939.557676388889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45939.557676388889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45939.557676388889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45939.557676388889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45939.557676388889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45939.557676388889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45939.557676388889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45939.557676388889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45939.557676388889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45939.557676388889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45939.557676388889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45939.557676388889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45939.557676388889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45939.557676388889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45939.557676388889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45939.557676388889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45939.557676388889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45939.557676388889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45939.557676388889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45939.557676388889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45939.557676388889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45939.557676388889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45939.557676388889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45939.557676388889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45939.557676388889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45939.557676388889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45939.557676388889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45939.557676388889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45939.557676388889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45939.557676388889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45939.557676388889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45939.557676388889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45939.557676388889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45939.557676388889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45939.557676388889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45939.557676388889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45939.557676388889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45939.557676388889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45939.557676388889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45939.557676388889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45939.557676388889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45939.557676388889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45939.557676388889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45939.557676388889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45939.557676388889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45939.557676388889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45939.557676388889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45939.557676388889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45939.557676388889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45939.557676388889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45939.557676388889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45939.557676388889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45939.557676388889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45939.557676388889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45939.557676388889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45939.557676388889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45939.557676388889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45939.557676388889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45939.557676388889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45939.557676388889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45939.557676388889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45939.557676388889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45939.557676388889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45939.557676388889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45939.557676388889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45939.557676388889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45939.557676388889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45939.557676388889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45939.557676388889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45939.557676388889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45939.557676388889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45939.557676388889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45939.557676388889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45939.557676388889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45939.557676388889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45939.557676388889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45939.557676388889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45939.557676388889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45939.557676388889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45939.557676388889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45939.557676388889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45939.557676388889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45939.557676388889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45939.557676388889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45939.557676388889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45939.557676388889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45939.557676388889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45939.557676388889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45939.557676388889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45939.557676388889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45939.557676388889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45939.557676388889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45939.557676388889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45939.557676388889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45939.557676388889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45939.557676388889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45939.557676388889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45939.557676388889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45939.557676388889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45939.557676388889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45939.557676388889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45939.557676388889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45939.557676388889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45939.557676388889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45939.557676388889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45939.557676388889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45939.557676388889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45939.557676388889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45939.557676388889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45939.557676388889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45939.557676388889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45939.557676388889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45939.557676388889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45939.557676388889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45939.557676388889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45939.557676388889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45939.557676388889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45939.557676388889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45939.557676388889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45939.557676388889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45939.557676388889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45939.557676388889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45939.557676388889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45939.557676388889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45939.557676388889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45939.557676388889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45939.557676388889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45939.557676388889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45939.557676388889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45939.557676388889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45939.557676388889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45939.557676388889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45939.557676388889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45939.557676388889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45939.557676388889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45939.557676388889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45939.557676388889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45939.557676388889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45939.557676388889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45939.557676388889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45939.557676388889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45939.557676388889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45939.557676388889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45939.557676388889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45939.557676388889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45939.557676388889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45939.557676388889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45939.557676388889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45939.557676388889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45939.557676388889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45939.557676388889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45939.557676388889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45939.557676388889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45939.557676388889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45939.557676388889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45939.557676388889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45939.557676388889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45939.557676388889</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