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756" documentId="13_ncr:1_{F6CB121F-512D-4AA6-A0C1-0FB36C537598}" xr6:coauthVersionLast="47" xr6:coauthVersionMax="47" xr10:uidLastSave="{47425E90-EF5B-43DD-A652-8793EF7EE48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G11" i="3"/>
  <c r="G12" i="3"/>
  <c r="G13" i="3"/>
  <c r="G14" i="3"/>
  <c r="I3" i="4"/>
  <c r="J3" i="4"/>
  <c r="I3" i="6"/>
  <c r="I4" i="6"/>
  <c r="L11" i="3"/>
  <c r="J11" i="3"/>
  <c r="I11" i="3"/>
  <c r="B11" i="3"/>
  <c r="L3" i="6"/>
  <c r="L4" i="6"/>
  <c r="L2" i="6"/>
  <c r="J4" i="6"/>
  <c r="J3" i="6"/>
  <c r="J2" i="6"/>
  <c r="I2" i="6"/>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93" i="5"/>
  <c r="J93" i="5"/>
  <c r="I93" i="5"/>
  <c r="G93" i="5"/>
  <c r="B93"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<sst xmlns="http://schemas.openxmlformats.org/spreadsheetml/2006/main" count="178587" uniqueCount="39078">
  <si>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</si>
  <si>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</si>
  <si>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</si>
  <si>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</si>
  <si>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</si>
  <si>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</si>
  <si>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</si>
  <si>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</si>
  <si>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</si>
  <si>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</si>
  <si>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</si>
  <si>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</si>
  <si>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</si>
  <si>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</si>
  <si>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</si>
  <si>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</si>
  <si>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</si>
  <si>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</si>
  <si>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</si>
  <si>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</si>
  <si>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</si>
  <si>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</si>
  <si>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</si>
  <si>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</si>
  <si>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</si>
  <si>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</si>
  <si>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</si>
  <si>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</si>
  <si>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</si>
  <si>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</si>
  <si>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</si>
  <si>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</si>
  <si>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</si>
  <si>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</si>
  <si>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</si>
  <si>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</si>
  <si>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</si>
  <si>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</si>
  <si>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</si>
  <si>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</si>
  <si>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</si>
  <si>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</si>
  <si>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</si>
  <si>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</si>
  <si>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</si>
  <si>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</si>
  <si>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</si>
  <si>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</si>
  <si>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</si>
  <si>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</si>
  <si>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</si>
  <si>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</si>
  <si>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</si>
  <si>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</si>
  <si>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</si>
  <si>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</si>
  <si>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</si>
  <si>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</si>
  <si>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</si>
  <si>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</si>
  <si>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</si>
  <si>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</si>
  <si>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</si>
  <si>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</si>
  <si>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</si>
  <si>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</si>
  <si>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</si>
  <si>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</si>
  <si>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</si>
  <si>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</si>
  <si>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</si>
  <si>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</si>
  <si>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</si>
  <si>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</si>
  <si>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</si>
  <si>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</si>
  <si>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</si>
  <si>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</si>
  <si>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</si>
  <si>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</si>
  <si>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</si>
  <si>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</si>
  <si>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</si>
  <si>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</si>
  <si>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</si>
  <si>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</si>
  <si>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</si>
  <si>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</si>
  <si>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</si>
  <si>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</si>
  <si>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</si>
  <si>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</si>
  <si>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</si>
  <si>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</si>
  <si>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</si>
  <si>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</si>
  <si>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</si>
  <si>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</si>
  <si>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</si>
  <si>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</si>
  <si>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</si>
  <si>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</si>
  <si>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</si>
  <si>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</si>
  <si>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</si>
  <si>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</si>
  <si>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</si>
  <si>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</si>
  <si>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</si>
  <si>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</si>
  <si>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</si>
  <si>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</si>
  <si>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</si>
  <si>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</si>
  <si>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</si>
  <si>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</si>
  <si>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</si>
  <si>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</si>
  <si>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</si>
  <si>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</si>
  <si>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</si>
  <si>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</si>
  <si>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</si>
  <si>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</si>
  <si>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</si>
  <si>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</si>
  <si>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</si>
  <si>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</si>
  <si>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</si>
  <si>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</si>
  <si>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</si>
  <si>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</si>
  <si>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</si>
  <si>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</si>
  <si>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</si>
  <si>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</si>
  <si>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</si>
  <si>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</si>
  <si>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</si>
  <si>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</si>
  <si>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</si>
  <si>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</si>
  <si>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</si>
  <si>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</si>
  <si>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</si>
  <si>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</si>
  <si>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</si>
  <si>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</si>
  <si>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</si>
  <si>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</si>
  <si>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</si>
  <si>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</si>
  <si>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</si>
  <si>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</si>
  <si>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</si>
  <si>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</si>
  <si>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</si>
  <si>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</si>
  <si>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</si>
  <si>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</si>
  <si>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</si>
  <si>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</si>
  <si>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</si>
  <si>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</si>
  <si>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</si>
  <si>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</si>
  <si>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</si>
  <si>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</si>
  <si>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</si>
  <si>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</si>
  <si>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</si>
  <si>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</si>
  <si>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</si>
  <si>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</si>
  <si>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</si>
  <si>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</si>
  <si>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</si>
  <si>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</si>
  <si>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</si>
  <si>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</si>
  <si>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</si>
  <si>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</si>
  <si>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</si>
  <si>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</si>
  <si>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</si>
  <si>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</si>
  <si>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</si>
  <si>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</si>
  <si>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</si>
  <si>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</si>
  <si>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</si>
  <si>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</si>
  <si>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</si>
  <si>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</si>
  <si>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</si>
  <si>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</si>
  <si>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</si>
  <si>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</si>
  <si>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</si>
  <si>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</si>
  <si>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</si>
  <si>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</si>
  <si>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</si>
  <si>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</si>
  <si>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</si>
  <si>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</si>
  <si>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</si>
  <si>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</si>
  <si>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</si>
  <si>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</si>
  <si>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</si>
  <si>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</si>
  <si>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</si>
  <si>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</si>
  <si>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</si>
  <si>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</si>
  <si>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</si>
  <si>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</si>
  <si>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</si>
  <si>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</si>
  <si>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</si>
  <si>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</si>
  <si>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</si>
  <si>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</si>
  <si>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</si>
  <si>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</si>
  <si>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</si>
  <si>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</si>
  <si>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</si>
  <si>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</si>
  <si>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</si>
  <si>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</si>
  <si>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</si>
  <si>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</si>
  <si>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</si>
  <si>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</si>
  <si>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</si>
  <si>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</si>
  <si>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</si>
  <si>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</si>
  <si>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</si>
  <si>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</si>
  <si>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</si>
  <si>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</si>
  <si>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</si>
  <si>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</si>
  <si>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</si>
  <si>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</si>
  <si>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</si>
  <si>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</si>
  <si>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</si>
  <si>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</si>
  <si>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</si>
  <si>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</si>
  <si>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</si>
  <si>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</si>
  <si>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</si>
  <si>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</si>
  <si>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</si>
  <si>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</si>
  <si>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</si>
  <si>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</si>
  <si>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</si>
  <si>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</si>
  <si>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</si>
  <si>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</si>
  <si>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</si>
  <si>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</si>
  <si>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</si>
  <si>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</si>
  <si>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</si>
  <si>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</si>
  <si>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</si>
  <si>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</si>
  <si>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</si>
  <si>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</si>
  <si>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</si>
  <si>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</si>
  <si>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</si>
  <si>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</si>
  <si>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</si>
  <si>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</si>
  <si>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</si>
  <si>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</si>
  <si>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</si>
  <si>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</si>
  <si>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</si>
  <si>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</si>
  <si>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</si>
  <si>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</si>
  <si>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</si>
  <si>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</si>
  <si>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</si>
  <si>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</si>
  <si>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</si>
  <si>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</si>
  <si>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</si>
  <si>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</si>
  <si>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</si>
  <si>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</si>
  <si>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</si>
  <si>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</si>
  <si>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</si>
  <si>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</si>
  <si>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</si>
  <si>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</si>
  <si>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</si>
  <si>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</si>
  <si>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</si>
  <si>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</si>
  <si>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</si>
  <si>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</si>
  <si>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</si>
  <si>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</si>
  <si>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</si>
  <si>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</si>
  <si>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</si>
  <si>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</si>
  <si>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</si>
  <si>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</si>
  <si>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</si>
  <si>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</si>
  <si>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</si>
  <si>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</si>
  <si>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</si>
  <si>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</si>
  <si>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</si>
  <si>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</si>
  <si>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</si>
  <si>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</si>
  <si>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</si>
  <si>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</si>
  <si>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</si>
  <si>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</si>
  <si>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</si>
  <si>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</si>
  <si>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</si>
  <si>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</si>
  <si>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</si>
  <si>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</si>
  <si>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</si>
  <si>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</si>
  <si>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</si>
  <si>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</si>
  <si>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</si>
  <si>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</si>
  <si>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</si>
  <si>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</si>
  <si>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</si>
  <si>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</si>
  <si>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</si>
  <si>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</si>
  <si>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</si>
  <si>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</si>
  <si>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</si>
  <si>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</si>
  <si>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</si>
  <si>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</si>
  <si>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</si>
  <si>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</si>
  <si>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</si>
  <si>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</si>
  <si>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</si>
  <si>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</si>
  <si>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</si>
  <si>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</si>
  <si>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</si>
  <si>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</si>
  <si>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</si>
  <si>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</si>
  <si>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</si>
  <si>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</si>
  <si>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</si>
  <si>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</si>
  <si>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</si>
  <si>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</si>
  <si>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</si>
  <si>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</si>
  <si>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</si>
  <si>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</si>
  <si>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</si>
  <si>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</si>
  <si>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</si>
  <si>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</si>
  <si>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</si>
  <si>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</si>
  <si>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</si>
  <si>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</si>
  <si>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</si>
  <si>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</si>
  <si>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</si>
  <si>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</si>
  <si>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</si>
  <si>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</si>
  <si>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</si>
  <si>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</si>
  <si>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</si>
  <si>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</si>
  <si>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</si>
  <si>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</si>
  <si>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</si>
  <si>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</si>
  <si>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</si>
  <si>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</si>
  <si>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</si>
  <si>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</si>
  <si>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</si>
  <si>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</si>
  <si>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</si>
  <si>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</si>
  <si>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</si>
  <si>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</si>
  <si>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</si>
  <si>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</si>
  <si>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</si>
  <si>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</si>
  <si>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</si>
  <si>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</si>
  <si>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</si>
  <si>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</si>
  <si>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</si>
  <si>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</si>
  <si>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</si>
  <si>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</si>
  <si>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</si>
  <si>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</si>
  <si>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</si>
  <si>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</si>
  <si>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</si>
  <si>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</si>
  <si>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</si>
  <si>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</si>
  <si>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</si>
  <si>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</si>
  <si>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</si>
  <si>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</si>
  <si>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</si>
  <si>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</si>
  <si>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</si>
  <si>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</si>
  <si>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</si>
  <si>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</si>
  <si>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</si>
  <si>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</si>
  <si>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</si>
  <si>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</si>
  <si>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</si>
  <si>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</si>
  <si>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</si>
  <si>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</si>
  <si>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</si>
  <si>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</si>
  <si>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</si>
  <si>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</si>
  <si>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</si>
  <si>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</si>
  <si>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</si>
  <si>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</si>
  <si>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</si>
  <si>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</si>
  <si>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</si>
  <si>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</si>
  <si>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</si>
  <si>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</si>
  <si>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</si>
  <si>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</si>
  <si>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</si>
  <si>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</si>
  <si>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</si>
  <si>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</si>
  <si>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</si>
  <si>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</si>
  <si>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</si>
  <si>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</si>
  <si>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</si>
  <si>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</si>
  <si>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</si>
  <si>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</si>
  <si>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</si>
  <si>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</si>
  <si>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</si>
  <si>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</si>
  <si>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</si>
  <si>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</si>
  <si>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</si>
  <si>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</si>
  <si>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</si>
  <si>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</si>
  <si>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</si>
  <si>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</si>
  <si>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</si>
  <si>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</si>
  <si>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</si>
  <si>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</si>
  <si>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</si>
  <si>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</si>
  <si>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</si>
  <si>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</si>
  <si>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</si>
  <si>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</si>
  <si>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</si>
  <si>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</si>
  <si>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</si>
  <si>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</si>
  <si>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</si>
  <si>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</si>
  <si>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</si>
  <si>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</si>
  <si>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</si>
  <si>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</si>
  <si>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</si>
  <si>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</si>
  <si>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</si>
  <si>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</si>
  <si>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</si>
  <si>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</si>
  <si>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</si>
  <si>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</si>
  <si>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</si>
  <si>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</si>
  <si>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</si>
  <si>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</si>
  <si>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</si>
  <si>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</si>
  <si>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</si>
  <si>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</si>
  <si>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</si>
  <si>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</si>
  <si>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</si>
  <si>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</si>
  <si>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</si>
  <si>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</si>
  <si>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</si>
  <si>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</si>
  <si>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</si>
  <si>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</si>
  <si>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</si>
  <si>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</si>
  <si>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</si>
  <si>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</si>
  <si>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</si>
  <si>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</si>
  <si>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</si>
  <si>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</si>
  <si>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</si>
  <si>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</si>
  <si>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</si>
  <si>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</si>
  <si>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</si>
  <si>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</si>
  <si>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</si>
  <si>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</si>
  <si>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</si>
  <si>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</si>
  <si>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</si>
  <si>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</si>
  <si>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</si>
  <si>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</si>
  <si>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</si>
  <si>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</si>
  <si>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</si>
  <si>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</si>
  <si>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</si>
  <si>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</si>
  <si>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</si>
  <si>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</si>
  <si>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</si>
  <si>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</si>
  <si>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</si>
  <si>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</si>
  <si>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</si>
  <si>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</si>
  <si>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</si>
  <si>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</si>
  <si>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</si>
  <si>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</si>
  <si>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</si>
  <si>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</si>
  <si>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</si>
  <si>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</si>
  <si>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</si>
  <si>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</si>
  <si>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</si>
  <si>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</si>
  <si>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</si>
  <si>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</si>
  <si>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</si>
  <si>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</si>
  <si>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</si>
  <si>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</si>
  <si>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</si>
  <si>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</si>
  <si>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</si>
  <si>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</si>
  <si>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</si>
  <si>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</si>
  <si>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</si>
  <si>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</si>
  <si>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</si>
  <si>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</si>
  <si>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</si>
  <si>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</si>
  <si>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</si>
  <si>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</si>
  <si>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</si>
  <si>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</si>
  <si>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</si>
  <si>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</si>
  <si>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</si>
  <si>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</si>
  <si>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</si>
  <si>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</si>
  <si>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</si>
  <si>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</si>
  <si>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</si>
  <si>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</si>
  <si>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</si>
  <si>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</si>
  <si>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</si>
  <si>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</si>
  <si>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</si>
  <si>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</si>
  <si>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</si>
  <si>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</si>
  <si>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</si>
  <si>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</si>
  <si>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</si>
  <si>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</si>
  <si>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</si>
  <si>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</si>
  <si>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</si>
  <si>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</si>
  <si>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</si>
  <si>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</si>
  <si>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</si>
  <si>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</si>
  <si>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</si>
  <si>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</si>
  <si>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</si>
  <si>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</si>
  <si>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</si>
  <si>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</si>
  <si>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</si>
  <si>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</si>
  <si>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</si>
  <si>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</si>
  <si>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</si>
  <si>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</si>
  <si>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</si>
  <si>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</si>
  <si>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</si>
  <si>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</si>
  <si>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</si>
  <si>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</si>
  <si>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</si>
  <si>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</si>
  <si>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</si>
  <si>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</si>
  <si>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</si>
  <si>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</si>
  <si>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</si>
  <si>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</si>
  <si>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</si>
  <si>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</si>
  <si>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</si>
  <si>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</si>
  <si>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</si>
  <si>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</si>
  <si>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</si>
  <si>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</si>
  <si>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</si>
  <si>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</si>
  <si>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</si>
  <si>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</si>
  <si>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</si>
  <si>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</si>
  <si>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</si>
  <si>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</si>
  <si>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</si>
  <si>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</si>
  <si>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</si>
  <si>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</si>
  <si>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</si>
  <si>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</si>
  <si>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</si>
  <si>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</si>
  <si>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</si>
  <si>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</si>
  <si>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</si>
  <si>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</si>
  <si>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</si>
  <si>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</si>
  <si>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</si>
  <si>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</si>
  <si>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</si>
  <si>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</si>
  <si>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</si>
  <si>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</si>
  <si>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</si>
  <si>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</si>
  <si>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</si>
  <si>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</si>
  <si>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</si>
  <si>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</si>
  <si>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</si>
  <si>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</si>
  <si>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</si>
  <si>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</si>
  <si>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</si>
  <si>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</si>
  <si>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</si>
  <si>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</si>
  <si>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</si>
  <si>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</si>
  <si>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</si>
  <si>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</si>
  <si>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</si>
  <si>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</si>
  <si>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</si>
  <si>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</si>
  <si>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</si>
  <si>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</si>
  <si>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</si>
  <si>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</si>
  <si>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</si>
  <si>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</si>
  <si>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</si>
  <si>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</si>
  <si>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</si>
  <si>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</si>
  <si>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</si>
  <si>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</si>
  <si>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</si>
  <si>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</si>
  <si>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</si>
  <si>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</si>
  <si>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</si>
  <si>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</si>
  <si>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</si>
  <si>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</si>
  <si>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</si>
  <si>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</si>
  <si>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</si>
  <si>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</si>
  <si>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</si>
  <si>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</si>
  <si>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</si>
  <si>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</si>
  <si>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</si>
  <si>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</si>
  <si>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</si>
  <si>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</si>
  <si>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</si>
  <si>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</si>
  <si>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</si>
  <si>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</si>
  <si>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</si>
  <si>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</si>
  <si>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</si>
  <si>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</si>
  <si>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</si>
  <si>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</si>
  <si>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</si>
  <si>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</si>
  <si>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</si>
  <si>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</si>
  <si>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</si>
  <si>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</si>
  <si>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</si>
  <si>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</si>
  <si>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</si>
  <si>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</si>
  <si>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</si>
  <si>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</si>
  <si>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</si>
  <si>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</si>
  <si>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</si>
  <si>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</si>
  <si>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</si>
  <si>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</si>
  <si>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</si>
  <si>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</si>
  <si>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</si>
  <si>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</si>
  <si>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</si>
  <si>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</si>
  <si>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</si>
  <si>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</si>
  <si>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</si>
  <si>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</si>
  <si>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</si>
  <si>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</si>
  <si>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</si>
  <si>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</si>
  <si>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</si>
  <si>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</si>
  <si>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</si>
  <si>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</si>
  <si>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</si>
  <si>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</si>
  <si>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</si>
  <si>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</si>
  <si>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</si>
  <si>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</si>
  <si>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</si>
  <si>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</si>
  <si>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</si>
  <si>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</si>
  <si>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</si>
  <si>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</si>
  <si>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</si>
  <si>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</si>
  <si>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</si>
  <si>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</si>
  <si>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</si>
  <si>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</si>
  <si>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</si>
  <si>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</si>
  <si>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</si>
  <si>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</si>
  <si>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</si>
  <si>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</si>
  <si>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</si>
  <si>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</si>
  <si>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</si>
  <si>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</si>
  <si>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</si>
  <si>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</si>
  <si>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</si>
  <si>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</si>
  <si>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</si>
  <si>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</si>
  <si>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</si>
  <si>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</si>
  <si>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</si>
  <si>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</si>
  <si>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</si>
  <si>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</si>
  <si>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</si>
  <si>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</si>
  <si>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</si>
  <si>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</si>
  <si>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</si>
  <si>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</si>
  <si>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</si>
  <si>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</si>
  <si>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</si>
  <si>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</si>
  <si>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</si>
  <si>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</si>
  <si>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</si>
  <si>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</si>
  <si>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</si>
  <si>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</si>
  <si>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</si>
  <si>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</si>
  <si>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</si>
  <si>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</si>
  <si>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</si>
  <si>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</si>
  <si>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</si>
  <si>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</si>
  <si>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</si>
  <si>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</si>
  <si>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</si>
  <si>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</si>
  <si>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</si>
  <si>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</si>
  <si>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</si>
  <si>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</si>
  <si>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</si>
  <si>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</si>
  <si>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</si>
  <si>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</si>
  <si>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</si>
  <si>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</si>
  <si>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</si>
  <si>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</si>
  <si>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</si>
  <si>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</si>
  <si>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</si>
  <si>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</si>
  <si>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</si>
  <si>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</si>
  <si>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</si>
  <si>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</si>
  <si>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</si>
  <si>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</si>
  <si>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</si>
  <si>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</si>
  <si>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</si>
  <si>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</si>
  <si>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</si>
  <si>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</si>
  <si>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</si>
  <si>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</si>
  <si>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</si>
  <si>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</si>
  <si>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</si>
  <si>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</si>
  <si>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</si>
  <si>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</si>
  <si>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</si>
  <si>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</si>
  <si>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</si>
  <si>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</si>
  <si>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</si>
  <si>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</si>
  <si>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</si>
  <si>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</si>
  <si>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</si>
  <si>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</si>
  <si>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</si>
  <si>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</si>
  <si>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</si>
  <si>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</si>
  <si>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</si>
  <si>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</si>
  <si>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</si>
  <si>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</si>
  <si>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</si>
  <si>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</si>
  <si>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</si>
  <si>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</si>
  <si>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</si>
  <si>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</si>
  <si>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</si>
  <si>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</si>
  <si>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</si>
  <si>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</si>
  <si>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</si>
  <si>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</si>
  <si>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</si>
  <si>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</si>
  <si>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</si>
  <si>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</si>
  <si>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</si>
  <si>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</si>
  <si>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</si>
  <si>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</si>
  <si>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</si>
  <si>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</si>
  <si>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</si>
  <si>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</si>
  <si>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</si>
  <si>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</si>
  <si>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</si>
  <si>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</si>
  <si>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</si>
  <si>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</si>
  <si>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</si>
  <si>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</si>
  <si>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</si>
  <si>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</si>
  <si>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</si>
  <si>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</si>
  <si>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</si>
  <si>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</si>
  <si>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</si>
  <si>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</si>
  <si>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</si>
  <si>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</si>
  <si>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</si>
  <si>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</si>
  <si>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</si>
  <si>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</si>
  <si>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</si>
  <si>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</si>
  <si>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</si>
  <si>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</si>
  <si>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</si>
  <si>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</si>
  <si>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</si>
  <si>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</si>
  <si>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</si>
  <si>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</si>
  <si>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</si>
  <si>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</si>
  <si>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</si>
  <si>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</si>
  <si>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</si>
  <si>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</si>
  <si>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</si>
  <si>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</si>
  <si>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</si>
  <si>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</si>
  <si>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</si>
  <si>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</si>
  <si>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</si>
  <si>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</si>
  <si>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</si>
  <si>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</si>
  <si>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</si>
  <si>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</si>
  <si>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</si>
  <si>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</si>
  <si>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</si>
  <si>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</si>
  <si>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</si>
  <si>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</si>
  <si>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</si>
  <si>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</si>
  <si>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</si>
  <si>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</si>
  <si>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</si>
  <si>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</si>
  <si>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</si>
  <si>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</si>
  <si>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</si>
  <si>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</si>
  <si>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</si>
  <si>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</si>
  <si>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</si>
  <si>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</si>
  <si>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</si>
  <si>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</si>
  <si>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</si>
  <si>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</si>
  <si>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</si>
  <si>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</si>
  <si>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</si>
  <si>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</si>
  <si>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</si>
  <si>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</si>
  <si>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</si>
  <si>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</si>
  <si>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</si>
  <si>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</si>
  <si>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</si>
  <si>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</si>
  <si>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</si>
  <si>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</si>
  <si>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</si>
  <si>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</si>
  <si>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</si>
  <si>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</si>
  <si>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</si>
  <si>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</si>
  <si>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</si>
  <si>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</si>
  <si>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</si>
  <si>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</si>
  <si>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</si>
  <si>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</si>
  <si>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</si>
  <si>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</si>
  <si>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</si>
  <si>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</si>
  <si>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</si>
  <si>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</si>
  <si>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</si>
  <si>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</si>
  <si>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</si>
  <si>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</si>
  <si>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</si>
  <si>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</si>
  <si>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</si>
  <si>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</si>
  <si>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</si>
  <si>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</si>
  <si>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</si>
  <si>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</si>
  <si>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</si>
  <si>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</si>
  <si>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</si>
  <si>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</si>
  <si>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</si>
  <si>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</si>
  <si>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</si>
  <si>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</si>
  <si>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</si>
  <si>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</si>
  <si>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</si>
  <si>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</si>
  <si>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</si>
  <si>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</si>
  <si>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</si>
  <si>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</si>
  <si>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</si>
  <si>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</si>
  <si>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</si>
  <si>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</si>
  <si>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</si>
  <si>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</si>
  <si>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</si>
  <si>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</si>
  <si>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</si>
  <si>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</si>
  <si>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</si>
  <si>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</si>
  <si>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</si>
  <si>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</si>
  <si>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</si>
  <si>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</si>
  <si>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</si>
  <si>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</si>
  <si>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</si>
  <si>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</si>
  <si>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</si>
  <si>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</si>
  <si>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</si>
  <si>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</si>
  <si>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</si>
  <si>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</si>
  <si>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</si>
  <si>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</si>
  <si>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</si>
  <si>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</si>
  <si>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</si>
  <si>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</si>
  <si>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</si>
  <si>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</si>
  <si>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</si>
  <si>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</si>
  <si>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</si>
  <si>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</si>
  <si>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</si>
  <si>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</si>
  <si>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</si>
  <si>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</si>
  <si>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</si>
  <si>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</si>
  <si>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</si>
  <si>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</si>
  <si>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</si>
  <si>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</si>
  <si>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</si>
  <si>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</si>
  <si>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</si>
  <si>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</si>
  <si>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</si>
  <si>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</si>
  <si>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</si>
  <si>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</si>
  <si>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</si>
  <si>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</si>
  <si>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</si>
  <si>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</si>
  <si>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</si>
  <si>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</si>
  <si>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</si>
  <si>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</si>
  <si>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</si>
  <si>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</si>
  <si>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</si>
  <si>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</si>
  <si>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</si>
  <si>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</si>
  <si>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</si>
  <si>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</si>
  <si>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</si>
  <si>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</si>
  <si>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</si>
  <si>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</si>
  <si>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</si>
  <si>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</si>
  <si>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</si>
  <si>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</si>
  <si>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</si>
  <si>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</si>
  <si>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</si>
  <si>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</si>
  <si>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</si>
  <si>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</si>
  <si>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</si>
  <si>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</si>
  <si>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</si>
  <si>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</si>
  <si>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</si>
  <si>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</si>
  <si>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</si>
  <si>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</si>
  <si>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</si>
  <si>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</si>
  <si>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</si>
  <si>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</si>
  <si>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</si>
  <si>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</si>
  <si>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</si>
  <si>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</si>
  <si>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</si>
  <si>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</si>
  <si>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</si>
  <si>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</si>
  <si>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</si>
  <si>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</si>
  <si>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</si>
  <si>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</si>
  <si>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</si>
  <si>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</si>
  <si>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</si>
  <si>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</si>
  <si>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</si>
  <si>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</si>
  <si>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</si>
  <si>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</si>
  <si>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</si>
  <si>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</si>
  <si>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</si>
  <si>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</si>
  <si>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</si>
  <si>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</si>
  <si>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</si>
  <si>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</si>
  <si>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</si>
  <si>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</si>
  <si>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</si>
  <si>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</si>
  <si>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</si>
  <si>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</si>
  <si>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</si>
  <si>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</si>
  <si>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</si>
  <si>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</si>
  <si>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</si>
  <si>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</si>
  <si>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</si>
  <si>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</si>
  <si>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</si>
  <si>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</si>
  <si>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</si>
  <si>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</si>
  <si>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</si>
  <si>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</si>
  <si>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</si>
  <si>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</si>
  <si>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</si>
  <si>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</si>
  <si>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</si>
  <si>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</si>
  <si>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</si>
  <si>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</si>
  <si>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</si>
  <si>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</si>
  <si>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</si>
  <si>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</si>
  <si>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</si>
  <si>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</si>
  <si>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</si>
  <si>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</si>
  <si>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</si>
  <si>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</si>
  <si>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</si>
  <si>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</si>
  <si>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</si>
  <si>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</si>
  <si>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</si>
  <si>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</si>
  <si>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</si>
  <si>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</si>
  <si>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</si>
  <si>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</si>
  <si>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</si>
  <si>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</si>
  <si>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</si>
  <si>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</si>
  <si>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</si>
  <si>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</si>
  <si>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</si>
  <si>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</si>
  <si>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</si>
  <si>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</si>
  <si>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</si>
  <si>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</si>
  <si>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</si>
  <si>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</si>
  <si>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</si>
  <si>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</si>
  <si>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</si>
  <si>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</si>
  <si>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</si>
  <si>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</si>
  <si>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</si>
  <si>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</si>
  <si>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</si>
  <si>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</si>
  <si>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</si>
  <si>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</si>
  <si>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</si>
  <si>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</si>
  <si>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</si>
  <si>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</si>
  <si>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</si>
  <si>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</si>
  <si>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</si>
  <si>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</si>
  <si>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</si>
  <si>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</si>
  <si>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</si>
  <si>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</si>
  <si>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</si>
  <si>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</si>
  <si>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</si>
  <si>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</si>
  <si>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</si>
  <si>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</si>
  <si>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</si>
  <si>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</si>
  <si>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</si>
  <si>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</si>
  <si>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</si>
  <si>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</si>
  <si>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</si>
  <si>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</si>
  <si>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</si>
  <si>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</si>
  <si>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</si>
  <si>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</si>
  <si>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</si>
  <si>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</si>
  <si>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</si>
  <si>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</si>
  <si>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</si>
  <si>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</si>
  <si>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</si>
  <si>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</si>
  <si>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</si>
  <si>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</si>
  <si>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</si>
  <si>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</si>
  <si>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</si>
  <si>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</si>
  <si>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</si>
  <si>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</si>
  <si>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</si>
  <si>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</si>
  <si>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</si>
  <si>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</si>
  <si>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</si>
  <si>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</si>
  <si>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</si>
  <si>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</si>
  <si>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</si>
  <si>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</si>
  <si>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</si>
  <si>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</si>
  <si>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</si>
  <si>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</si>
  <si>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</si>
  <si>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</si>
  <si>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</si>
  <si>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</si>
  <si>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</si>
  <si>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</si>
  <si>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</si>
  <si>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</si>
  <si>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</si>
  <si>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</si>
  <si>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</si>
  <si>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</si>
  <si>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</si>
  <si>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</si>
  <si>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</si>
  <si>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</si>
  <si>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</si>
  <si>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</si>
  <si>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</si>
  <si>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</si>
  <si>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</si>
  <si>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</si>
  <si>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</si>
  <si>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</si>
  <si>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</si>
  <si>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</si>
  <si>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</si>
  <si>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</si>
  <si>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</si>
  <si>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</si>
  <si>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</si>
  <si>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</si>
  <si>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</si>
  <si>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</si>
  <si>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</si>
  <si>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</si>
  <si>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</si>
  <si>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</si>
  <si>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</si>
  <si>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</si>
  <si>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</si>
  <si>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</si>
  <si>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</si>
  <si>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</si>
  <si>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</si>
  <si>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</si>
  <si>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</si>
  <si>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</si>
  <si>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</si>
  <si>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</si>
  <si>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</si>
  <si>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</si>
  <si>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</si>
  <si>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</si>
  <si>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</si>
  <si>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</si>
  <si>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</si>
  <si>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</si>
  <si>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</si>
  <si>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</si>
  <si>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</si>
  <si>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</si>
  <si>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</si>
  <si>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</si>
  <si>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</si>
  <si>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</si>
  <si>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</si>
  <si>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</si>
  <si>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</si>
  <si>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</si>
  <si>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</si>
  <si>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</si>
  <si>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</si>
  <si>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</si>
  <si>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</si>
  <si>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</si>
  <si>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</si>
  <si>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</si>
  <si>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</si>
  <si>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</si>
  <si>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</si>
  <si>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</si>
  <si>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</si>
  <si>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</si>
  <si>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</si>
  <si>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</si>
  <si>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</si>
  <si>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</si>
  <si>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</si>
  <si>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</si>
  <si>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</si>
  <si>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</si>
  <si>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</si>
  <si>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</si>
  <si>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</si>
  <si>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</si>
  <si>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</si>
  <si>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</si>
  <si>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</si>
  <si>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</si>
  <si>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</si>
  <si>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</si>
  <si>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</si>
  <si>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</si>
  <si>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</si>
  <si>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</si>
  <si>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</si>
  <si>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</si>
  <si>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</si>
  <si>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</si>
  <si>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</si>
  <si>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</si>
  <si>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</si>
  <si>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</si>
  <si>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</si>
  <si>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</si>
  <si>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</si>
  <si>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</si>
  <si>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</si>
  <si>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</si>
  <si>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</si>
  <si>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</si>
  <si>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</si>
  <si>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</si>
  <si>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</si>
  <si>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</si>
  <si>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</si>
  <si>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</si>
  <si>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</si>
  <si>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</si>
  <si>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</si>
  <si>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</si>
  <si>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</si>
  <si>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</si>
  <si>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</si>
  <si>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</si>
  <si>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</si>
  <si>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</si>
  <si>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</si>
  <si>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</si>
  <si>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</si>
  <si>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</si>
  <si>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</si>
  <si>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</si>
  <si>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</si>
  <si>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</si>
  <si>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</si>
  <si>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</si>
  <si>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</si>
  <si>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</si>
  <si>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</si>
  <si>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</si>
  <si>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</si>
  <si>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</si>
  <si>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</si>
  <si>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</si>
  <si>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</si>
  <si>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</si>
  <si>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</si>
  <si>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</si>
  <si>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</si>
  <si>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</si>
  <si>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</si>
  <si>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</si>
  <si>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</si>
  <si>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</si>
  <si>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</si>
  <si>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</si>
  <si>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</si>
  <si>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</si>
  <si>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</si>
  <si>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</si>
  <si>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</si>
  <si>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</si>
  <si>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</si>
  <si>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</si>
  <si>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</si>
  <si>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</si>
  <si>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</si>
  <si>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</si>
  <si>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</si>
  <si>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</si>
  <si>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</si>
  <si>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</si>
  <si>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</si>
  <si>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</si>
  <si>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</si>
  <si>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</si>
  <si>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</si>
  <si>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</si>
  <si>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</si>
  <si>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</si>
  <si>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</si>
  <si>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</si>
  <si>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</si>
  <si>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</si>
  <si>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</si>
  <si>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</si>
  <si>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</si>
  <si>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</si>
  <si>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</si>
  <si>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</si>
  <si>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</si>
  <si>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</si>
  <si>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</si>
  <si>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</si>
  <si>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</si>
  <si>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</si>
  <si>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</si>
  <si>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</si>
  <si>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</si>
  <si>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</si>
  <si>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</si>
  <si>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</si>
  <si>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</si>
  <si>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</si>
  <si>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</si>
  <si>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</si>
  <si>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</si>
  <si>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</si>
  <si>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</si>
  <si>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</si>
  <si>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</si>
  <si>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</si>
  <si>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</si>
  <si>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</si>
  <si>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</si>
  <si>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</si>
  <si>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</si>
  <si>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</si>
  <si>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</si>
  <si>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</si>
  <si>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</si>
  <si>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</si>
  <si>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</si>
  <si>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</si>
  <si>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</si>
  <si>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</si>
  <si>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</si>
  <si>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</si>
  <si>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</si>
  <si>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</si>
  <si>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</si>
  <si>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</si>
  <si>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</si>
  <si>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</si>
  <si>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</si>
  <si>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</si>
  <si>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</si>
  <si>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</si>
  <si>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</si>
  <si>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</si>
  <si>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</si>
  <si>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</si>
  <si>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</si>
  <si>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</si>
  <si>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</si>
  <si>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</si>
  <si>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</si>
  <si>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</si>
  <si>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</si>
  <si>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</si>
  <si>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</si>
  <si>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</si>
  <si>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</si>
  <si>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</si>
  <si>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</si>
  <si>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</si>
  <si>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</si>
  <si>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</si>
  <si>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</si>
  <si>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</si>
  <si>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</si>
  <si>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</si>
  <si>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</si>
  <si>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</si>
  <si>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</si>
  <si>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</si>
  <si>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</si>
  <si>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</si>
  <si>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</si>
  <si>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</si>
  <si>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</si>
  <si>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</si>
  <si>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</si>
  <si>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</si>
  <si>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</si>
  <si>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</si>
  <si>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</si>
  <si>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</si>
  <si>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</si>
  <si>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</si>
  <si>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</si>
  <si>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</si>
  <si>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</si>
  <si>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</si>
  <si>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</si>
  <si>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</si>
  <si>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</si>
  <si>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</si>
  <si>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</si>
  <si>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</si>
  <si>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</si>
  <si>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</si>
  <si>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</si>
  <si>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</si>
  <si>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</si>
  <si>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</si>
  <si>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</si>
  <si>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</si>
  <si>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</si>
  <si>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</si>
  <si>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</si>
  <si>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</si>
  <si>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</si>
  <si>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</si>
  <si>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</si>
  <si>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</si>
  <si>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</si>
  <si>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</si>
  <si>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</si>
  <si>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</si>
  <si>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</si>
  <si>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</si>
  <si>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</si>
  <si>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</si>
  <si>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</si>
  <si>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</si>
  <si>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</si>
  <si>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</si>
  <si>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</si>
  <si>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</si>
  <si>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</si>
  <si>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</si>
  <si>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</si>
  <si>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</si>
  <si>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</si>
  <si>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</si>
  <si>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</si>
  <si>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</si>
  <si>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</si>
  <si>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</si>
  <si>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</si>
  <si>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</si>
  <si>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</si>
  <si>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</si>
  <si>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</si>
  <si>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</si>
  <si>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</si>
  <si>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</si>
  <si>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</si>
  <si>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</si>
  <si>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</si>
  <si>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</si>
  <si>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</si>
  <si>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</si>
  <si>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</si>
  <si>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</si>
  <si>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</si>
  <si>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</si>
  <si>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</si>
  <si>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</si>
  <si>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</si>
  <si>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</si>
  <si>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</si>
  <si>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</si>
  <si>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</si>
  <si>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</si>
  <si>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</si>
  <si>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</si>
  <si>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</si>
  <si>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</si>
  <si>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</si>
  <si>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</si>
  <si>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</si>
  <si>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</si>
  <si>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</si>
  <si>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</si>
  <si>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</si>
  <si>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</si>
  <si>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</si>
  <si>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</si>
  <si>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</si>
  <si>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</si>
  <si>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</si>
  <si>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</si>
  <si>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</si>
  <si>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</si>
  <si>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</si>
  <si>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</si>
  <si>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</si>
  <si>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</si>
  <si>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</si>
  <si>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</si>
  <si>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</si>
  <si>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</si>
  <si>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</si>
  <si>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</si>
  <si>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</si>
  <si>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</si>
  <si>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</si>
  <si>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</si>
  <si>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</si>
  <si>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</si>
  <si>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</si>
  <si>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</si>
  <si>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</si>
  <si>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</si>
  <si>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</si>
  <si>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</si>
  <si>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</si>
  <si>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</si>
  <si>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</si>
  <si>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</si>
  <si>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</si>
  <si>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</si>
  <si>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</si>
  <si>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</si>
  <si>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</si>
  <si>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</si>
  <si>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</si>
  <si>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</si>
  <si>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</si>
  <si>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</si>
  <si>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</si>
  <si>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</si>
  <si>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</si>
  <si>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</si>
  <si>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</si>
  <si>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</si>
  <si>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</si>
  <si>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</si>
  <si>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</si>
  <si>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</si>
  <si>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</si>
  <si>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</si>
  <si>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</si>
  <si>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</si>
  <si>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</si>
  <si>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</si>
  <si>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</si>
  <si>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</si>
  <si>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</si>
  <si>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</si>
  <si>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</si>
  <si>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</si>
  <si>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</si>
  <si>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</si>
  <si>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</si>
  <si>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</si>
  <si>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</si>
  <si>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</si>
  <si>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</si>
  <si>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</si>
  <si>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</si>
  <si>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</si>
  <si>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</si>
  <si>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</si>
  <si>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</si>
  <si>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</si>
  <si>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</si>
  <si>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</si>
  <si>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</si>
  <si>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</si>
  <si>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</si>
  <si>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</si>
  <si>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</si>
  <si>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</si>
  <si>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</si>
  <si>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</si>
  <si>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</si>
  <si>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</si>
  <si>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</si>
  <si>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</si>
  <si>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</si>
  <si>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</si>
  <si>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</si>
  <si>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</si>
  <si>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</si>
  <si>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</si>
  <si>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</si>
  <si>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</si>
  <si>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</si>
  <si>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</si>
  <si>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</si>
  <si>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</si>
  <si>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</si>
  <si>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</si>
  <si>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</si>
  <si>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</si>
  <si>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</si>
  <si>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</si>
  <si>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</si>
  <si>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</si>
  <si>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</si>
  <si>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</si>
  <si>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</si>
  <si>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</si>
  <si>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</si>
  <si>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</si>
  <si>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</si>
  <si>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</si>
  <si>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</si>
  <si>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</si>
  <si>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</si>
  <si>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</si>
  <si>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</si>
  <si>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</si>
  <si>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</si>
  <si>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</si>
  <si>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</si>
  <si>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</si>
  <si>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</si>
  <si>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</si>
  <si>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</si>
  <si>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</si>
  <si>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</si>
  <si>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</si>
  <si>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</si>
  <si>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</si>
  <si>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</si>
  <si>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</si>
  <si>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</si>
  <si>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</si>
  <si>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</si>
  <si>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</si>
  <si>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</si>
  <si>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</si>
  <si>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</si>
  <si>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</si>
  <si>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</si>
  <si>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</si>
  <si>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</si>
  <si>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</si>
  <si>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</si>
  <si>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</si>
  <si>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</si>
  <si>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</si>
  <si>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</si>
  <si>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</si>
  <si>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</si>
  <si>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</si>
  <si>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</si>
  <si>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</si>
  <si>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</si>
  <si>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</si>
  <si>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</si>
  <si>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</si>
  <si>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</si>
  <si>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</si>
  <si>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</si>
  <si>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</si>
  <si>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</si>
  <si>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</si>
  <si>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</si>
  <si>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</si>
  <si>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</si>
  <si>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</si>
  <si>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</si>
  <si>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</si>
  <si>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</si>
  <si>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</si>
  <si>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</si>
  <si>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</si>
  <si>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</si>
  <si>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</si>
  <si>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</si>
  <si>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</si>
  <si>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</si>
  <si>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</si>
  <si>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</si>
  <si>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</si>
  <si>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</si>
  <si>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</si>
  <si>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</si>
  <si>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</si>
  <si>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</si>
  <si>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</si>
  <si>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</si>
  <si>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</si>
  <si>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</si>
  <si>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</si>
  <si>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</si>
  <si>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</si>
  <si>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</si>
  <si>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</si>
  <si>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</si>
  <si>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</si>
  <si>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</si>
  <si>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</si>
  <si>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</si>
  <si>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</si>
  <si>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</si>
  <si>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</si>
  <si>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</si>
  <si>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</si>
  <si>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</si>
  <si>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</si>
  <si>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</si>
  <si>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</si>
  <si>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</si>
  <si>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</si>
  <si>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</si>
  <si>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</si>
  <si>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</si>
  <si>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</si>
  <si>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</si>
  <si>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</si>
  <si>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</si>
  <si>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</si>
  <si>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</si>
  <si>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</si>
  <si>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</si>
  <si>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</si>
  <si>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</si>
  <si>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</si>
  <si>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</si>
  <si>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</si>
  <si>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</si>
  <si>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</si>
  <si>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</si>
  <si>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</si>
  <si>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</si>
  <si>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</si>
  <si>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</si>
  <si>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</si>
  <si>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</si>
  <si>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</si>
  <si>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</si>
  <si>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</si>
  <si>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</si>
  <si>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</si>
  <si>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</si>
  <si>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</si>
  <si>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</si>
  <si>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</si>
  <si>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</si>
  <si>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</si>
  <si>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</si>
  <si>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</si>
  <si>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</si>
  <si>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</si>
  <si>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</si>
  <si>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</si>
  <si>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</si>
  <si>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</si>
  <si>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</si>
  <si>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</si>
  <si>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</si>
  <si>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</si>
  <si>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</si>
  <si>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</si>
  <si>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</si>
  <si>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</si>
  <si>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</si>
  <si>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</si>
  <si>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</si>
  <si>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</si>
  <si>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</si>
  <si>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</si>
  <si>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</si>
  <si>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</si>
  <si>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</si>
  <si>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</si>
  <si>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</si>
  <si>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</si>
  <si>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</si>
  <si>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</si>
  <si>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</si>
  <si>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</si>
  <si>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</si>
  <si>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</si>
  <si>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</si>
  <si>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</si>
  <si>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</si>
  <si>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</si>
  <si>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</si>
  <si>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</si>
  <si>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</si>
  <si>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</si>
  <si>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</si>
  <si>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</si>
  <si>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</si>
  <si>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</si>
  <si>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</si>
  <si>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</si>
  <si>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</si>
  <si>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</si>
  <si>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</si>
  <si>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</si>
  <si>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</si>
  <si>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</si>
  <si>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</si>
  <si>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</si>
  <si>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</si>
  <si>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</si>
  <si>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</si>
  <si>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</si>
  <si>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</si>
  <si>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</si>
  <si>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</si>
  <si>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</si>
  <si>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</si>
  <si>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</si>
  <si>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</si>
  <si>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</si>
  <si>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</si>
  <si>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</si>
  <si>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</si>
  <si>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</si>
  <si>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</si>
  <si>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</si>
  <si>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</si>
  <si>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</si>
  <si>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</si>
  <si>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</si>
  <si>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</si>
  <si>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</si>
  <si>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</si>
  <si>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</si>
  <si>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</si>
  <si>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</si>
  <si>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</si>
  <si>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</si>
  <si>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</si>
  <si>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</si>
  <si>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</si>
  <si>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</si>
  <si>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</si>
  <si>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</si>
  <si>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</si>
  <si>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</si>
  <si>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</si>
  <si>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</si>
  <si>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</si>
  <si>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</si>
  <si>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</si>
  <si>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</si>
  <si>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</si>
  <si>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</si>
  <si>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</si>
  <si>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</si>
  <si>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</si>
  <si>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</si>
  <si>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</si>
  <si>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</si>
  <si>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</si>
  <si>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</si>
  <si>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</si>
  <si>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</si>
  <si>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</si>
  <si>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</si>
  <si>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</si>
  <si>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</si>
  <si>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</si>
  <si>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</si>
  <si>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</si>
  <si>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</si>
  <si>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</si>
  <si>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</si>
  <si>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</si>
  <si>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</si>
  <si>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</si>
  <si>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</si>
  <si>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</si>
  <si>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</si>
  <si>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</si>
  <si>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</si>
  <si>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</si>
  <si>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</si>
  <si>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</si>
  <si>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</si>
  <si>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</si>
  <si>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</si>
  <si>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</si>
  <si>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</si>
  <si>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</si>
  <si>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</si>
  <si>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</si>
  <si>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</si>
  <si>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</si>
  <si>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</si>
  <si>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</si>
  <si>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</si>
  <si>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</si>
  <si>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</si>
  <si>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</si>
  <si>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</si>
  <si>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</si>
  <si>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</si>
  <si>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</si>
  <si>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</si>
  <si>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</si>
  <si>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</si>
  <si>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</si>
  <si>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</si>
  <si>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</si>
  <si>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</si>
  <si>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</si>
  <si>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</si>
  <si>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</si>
  <si>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</si>
  <si>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</si>
  <si>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</si>
  <si>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</si>
  <si>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</si>
  <si>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</si>
  <si>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</si>
  <si>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</si>
  <si>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</si>
  <si>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</si>
  <si>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</si>
  <si>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</si>
  <si>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</si>
  <si>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</si>
  <si>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</si>
  <si>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</si>
  <si>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</si>
  <si>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</si>
  <si>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</si>
  <si>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</si>
  <si>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</si>
  <si>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</si>
  <si>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</si>
  <si>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</si>
  <si>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</si>
  <si>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</si>
  <si>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</si>
  <si>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</si>
  <si>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</si>
  <si>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</si>
  <si>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</si>
  <si>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</si>
  <si>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</si>
  <si>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</si>
  <si>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</si>
  <si>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</si>
  <si>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</si>
  <si>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</si>
  <si>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</si>
  <si>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</si>
  <si>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</si>
  <si>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</si>
  <si>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</si>
  <si>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</si>
  <si>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</si>
  <si>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</si>
  <si>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</si>
  <si>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</si>
  <si>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</si>
  <si>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</si>
  <si>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</si>
  <si>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</si>
  <si>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</si>
  <si>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</si>
  <si>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</si>
  <si>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</si>
  <si>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</si>
  <si>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</si>
  <si>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</si>
  <si>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</si>
  <si>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</si>
  <si>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</si>
  <si>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</si>
  <si>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</si>
  <si>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</si>
  <si>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</si>
  <si>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</si>
  <si>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</si>
  <si>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</si>
  <si>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</si>
  <si>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</si>
  <si>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</si>
  <si>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</si>
  <si>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</si>
  <si>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</si>
  <si>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</si>
  <si>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</si>
  <si>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</si>
  <si>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</si>
  <si>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</si>
  <si>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</si>
  <si>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</si>
  <si>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</si>
  <si>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</si>
  <si>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</si>
  <si>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</si>
  <si>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</si>
  <si>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</si>
  <si>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</si>
  <si>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</si>
  <si>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</si>
  <si>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</si>
  <si>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</si>
  <si>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</si>
  <si>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</si>
  <si>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</si>
  <si>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</si>
  <si>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</si>
  <si>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</si>
  <si>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</si>
  <si>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</si>
  <si>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</si>
  <si>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</si>
  <si>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</si>
  <si>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</si>
  <si>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</si>
  <si>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</si>
  <si>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</si>
  <si>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</si>
  <si>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</si>
  <si>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</si>
  <si>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</si>
  <si>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</si>
  <si>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</si>
  <si>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</si>
  <si>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</si>
  <si>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</si>
  <si>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</si>
  <si>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</si>
  <si>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</si>
  <si>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</si>
  <si>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</si>
  <si>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</si>
  <si>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</si>
  <si>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</si>
  <si>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</si>
  <si>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</si>
  <si>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</si>
  <si>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</si>
  <si>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</si>
  <si>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</si>
  <si>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</si>
  <si>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</si>
  <si>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</si>
  <si>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</si>
  <si>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</si>
  <si>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</si>
  <si>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</si>
  <si>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</si>
  <si>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</si>
  <si>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</si>
  <si>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</si>
  <si>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</si>
  <si>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</si>
  <si>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</si>
  <si>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</si>
  <si>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</si>
  <si>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</si>
  <si>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</si>
  <si>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</si>
  <si>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</si>
  <si>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</si>
  <si>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</si>
  <si>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</si>
  <si>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</si>
  <si>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</si>
  <si>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</si>
  <si>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</si>
  <si>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</si>
  <si>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</si>
  <si>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</si>
  <si>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</si>
  <si>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</si>
  <si>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</si>
  <si>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</si>
  <si>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</si>
  <si>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</si>
  <si>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</si>
  <si>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</si>
  <si>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</si>
  <si>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</si>
  <si>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</si>
  <si>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</si>
  <si>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</si>
  <si>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</si>
  <si>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</si>
  <si>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</si>
  <si>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</si>
  <si>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</si>
  <si>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</si>
  <si>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</si>
  <si>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</si>
  <si>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</si>
  <si>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</si>
  <si>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</si>
  <si>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</si>
  <si>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</si>
  <si>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</si>
  <si>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</si>
  <si>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</si>
  <si>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</si>
  <si>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</si>
  <si>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</si>
  <si>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</si>
  <si>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</si>
  <si>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</si>
  <si>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</si>
  <si>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</si>
  <si>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</si>
  <si>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</si>
  <si>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</si>
  <si>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</si>
  <si>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</si>
  <si>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</si>
  <si>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</si>
  <si>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</si>
  <si>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</si>
  <si>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</si>
  <si>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</si>
  <si>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</si>
  <si>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</si>
  <si>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</si>
  <si>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</si>
  <si>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</si>
  <si>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</si>
  <si>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</si>
  <si>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</si>
  <si>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</si>
  <si>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</si>
  <si>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</si>
  <si>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</si>
  <si>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</si>
  <si>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</si>
  <si>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</si>
  <si>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</si>
  <si>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</si>
  <si>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</si>
  <si>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</si>
  <si>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</si>
  <si>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</si>
  <si>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</si>
  <si>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</si>
  <si>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</si>
  <si>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</si>
  <si>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</si>
  <si>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</si>
  <si>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</si>
  <si>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</si>
  <si>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</si>
  <si>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</si>
  <si>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</si>
  <si>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</si>
  <si>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</si>
  <si>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</si>
  <si>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</si>
  <si>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</si>
  <si>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</si>
  <si>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</si>
  <si>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</si>
  <si>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</si>
  <si>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</si>
  <si>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</si>
  <si>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</si>
  <si>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</si>
  <si>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</si>
  <si>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</si>
  <si>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</si>
  <si>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</si>
  <si>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</si>
  <si>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</si>
  <si>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</si>
  <si>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</si>
  <si>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</si>
  <si>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</si>
  <si>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</si>
  <si>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</si>
  <si>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</si>
  <si>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</si>
  <si>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</si>
  <si>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</si>
  <si>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</si>
  <si>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</si>
  <si>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</si>
  <si>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</si>
  <si>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</si>
  <si>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</si>
  <si>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</si>
  <si>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</si>
  <si>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</si>
  <si>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</si>
  <si>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</si>
  <si>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</si>
  <si>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</si>
  <si>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</si>
  <si>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</si>
  <si>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</si>
  <si>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</si>
  <si>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</si>
  <si>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</si>
  <si>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</si>
  <si>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</si>
  <si>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</si>
  <si>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</si>
  <si>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</si>
  <si>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</si>
  <si>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</si>
  <si>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</si>
  <si>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</si>
  <si>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</si>
  <si>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</si>
  <si>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</si>
  <si>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</si>
  <si>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</si>
  <si>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</si>
  <si>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</si>
  <si>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</si>
  <si>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</si>
  <si>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</si>
  <si>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</si>
  <si>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</si>
  <si>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</si>
  <si>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</si>
  <si>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</si>
  <si>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</si>
  <si>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</si>
  <si>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</si>
  <si>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</si>
  <si>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</si>
  <si>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</si>
  <si>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</si>
  <si>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</si>
  <si>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</si>
  <si>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</si>
  <si>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</si>
  <si>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</si>
  <si>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</si>
  <si>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</si>
  <si>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</si>
  <si>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</si>
  <si>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</si>
  <si>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</si>
  <si>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</si>
  <si>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</si>
  <si>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</si>
  <si>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</si>
  <si>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</si>
  <si>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</si>
  <si>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</si>
  <si>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</si>
  <si>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</si>
  <si>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</si>
  <si>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</si>
  <si>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</si>
  <si>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</si>
  <si>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</si>
  <si>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</si>
  <si>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</si>
  <si>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</si>
  <si>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</si>
  <si>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</si>
  <si>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</si>
  <si>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</si>
  <si>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</si>
  <si>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</si>
  <si>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</si>
  <si>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</si>
  <si>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</si>
  <si>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</si>
  <si>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</si>
  <si>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</si>
  <si>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</si>
  <si>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</si>
  <si>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</si>
  <si>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</si>
  <si>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</si>
  <si>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</si>
  <si>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</si>
  <si>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</si>
  <si>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</si>
  <si>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</si>
  <si>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</si>
  <si>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</si>
  <si>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</si>
  <si>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</si>
  <si>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</si>
  <si>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</si>
  <si>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</si>
  <si>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</si>
  <si>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</si>
  <si>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</si>
  <si>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</si>
  <si>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</si>
  <si>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</si>
  <si>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</si>
  <si>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</si>
  <si>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</si>
  <si>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</si>
  <si>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</si>
  <si>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</si>
  <si>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</si>
  <si>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</si>
  <si>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</si>
  <si>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</si>
  <si>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</si>
  <si>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</si>
  <si>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</si>
  <si>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</si>
  <si>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</si>
  <si>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</si>
  <si>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</si>
  <si>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</si>
  <si>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</si>
  <si>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</si>
  <si>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</si>
  <si>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</si>
  <si>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</si>
  <si>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</si>
  <si>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</si>
  <si>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</si>
  <si>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</si>
  <si>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</si>
  <si>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</si>
  <si>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</si>
  <si>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</si>
  <si>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</si>
  <si>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</si>
  <si>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</si>
  <si>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</si>
  <si>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</si>
  <si>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</si>
  <si>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</si>
  <si>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</si>
  <si>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</si>
  <si>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</si>
  <si>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</si>
  <si>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</si>
  <si>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</si>
  <si>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</si>
  <si>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</si>
  <si>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</si>
  <si>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</si>
  <si>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</si>
  <si>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</si>
  <si>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</si>
  <si>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</si>
  <si>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</si>
  <si>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</si>
  <si>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</si>
  <si>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</si>
  <si>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</si>
  <si>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</si>
  <si>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</si>
  <si>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</si>
  <si>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</si>
  <si>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</si>
  <si>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</si>
  <si>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</si>
  <si>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</si>
  <si>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</si>
  <si>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</si>
  <si>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</si>
  <si>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</si>
  <si>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</si>
  <si>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</si>
  <si>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</si>
  <si>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</si>
  <si>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</si>
  <si>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</si>
  <si>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</si>
  <si>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</si>
  <si>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</si>
  <si>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</si>
  <si>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</si>
  <si>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</si>
  <si>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</si>
  <si>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</si>
  <si>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</si>
  <si>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</si>
  <si>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</si>
  <si>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</si>
  <si>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</si>
  <si>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</si>
  <si>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</si>
  <si>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</si>
  <si>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</si>
  <si>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</si>
  <si>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</si>
  <si>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</si>
  <si>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</si>
  <si>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</si>
  <si>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</si>
  <si>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</si>
  <si>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</si>
  <si>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</si>
  <si>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</si>
  <si>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</si>
  <si>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</si>
  <si>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</si>
  <si>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</si>
  <si>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</si>
  <si>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</si>
  <si>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</si>
  <si>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</si>
  <si>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</si>
  <si>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</si>
  <si>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</si>
  <si>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</si>
  <si>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</si>
  <si>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</si>
  <si>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</si>
  <si>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</si>
  <si>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</si>
  <si>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</si>
  <si>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</si>
  <si>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</si>
  <si>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</si>
  <si>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</si>
  <si>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</si>
  <si>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</si>
  <si>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</si>
  <si>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</si>
  <si>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</si>
  <si>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</si>
  <si>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</si>
  <si>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</si>
  <si>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</si>
  <si>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</si>
  <si>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</si>
  <si>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</si>
  <si>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</si>
  <si>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</si>
  <si>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</si>
  <si>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</si>
  <si>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</si>
  <si>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</si>
  <si>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</si>
  <si>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</si>
  <si>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</si>
  <si>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</si>
  <si>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</si>
  <si>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</si>
  <si>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</si>
  <si>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</si>
  <si>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</si>
  <si>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</si>
  <si>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</si>
  <si>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</si>
  <si>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</si>
  <si>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</si>
  <si>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</si>
  <si>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</si>
  <si>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</si>
  <si>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</si>
  <si>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</si>
  <si>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</si>
  <si>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</si>
  <si>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</si>
  <si>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</si>
  <si>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</si>
  <si>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</si>
  <si>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</si>
  <si>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</si>
  <si>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</si>
  <si>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</si>
  <si>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</si>
  <si>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</si>
  <si>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</si>
  <si>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</si>
  <si>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</si>
  <si>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</si>
  <si>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</si>
  <si>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</si>
  <si>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</si>
  <si>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</si>
  <si>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</si>
  <si>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</si>
  <si>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</si>
  <si>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</si>
  <si>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</si>
  <si>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</si>
  <si>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</si>
  <si>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</si>
  <si>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</si>
  <si>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</si>
  <si>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</si>
  <si>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</si>
  <si>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</si>
  <si>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</si>
  <si>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</si>
  <si>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</si>
  <si>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</si>
  <si>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</si>
  <si>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</si>
  <si>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</si>
  <si>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</si>
  <si>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</si>
  <si>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</si>
  <si>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</si>
  <si>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</si>
  <si>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</si>
  <si>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</si>
  <si>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</si>
  <si>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</si>
  <si>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</si>
  <si>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</si>
  <si>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</si>
  <si>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</si>
  <si>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</si>
  <si>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</si>
  <si>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</si>
  <si>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</si>
  <si>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</si>
  <si>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</si>
  <si>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</si>
  <si>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</si>
  <si>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</si>
  <si>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</si>
  <si>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</si>
  <si>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</si>
  <si>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</si>
  <si>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</si>
  <si>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</si>
  <si>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</si>
  <si>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</si>
  <si>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</si>
  <si>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</si>
  <si>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</si>
  <si>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</si>
  <si>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</si>
  <si>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</si>
  <si>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</si>
  <si>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</si>
  <si>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</si>
  <si>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</si>
  <si>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</si>
  <si>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</si>
  <si>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</si>
  <si>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</si>
  <si>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</si>
  <si>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</si>
  <si>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</si>
  <si>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</si>
  <si>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</si>
  <si>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</si>
  <si>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</si>
  <si>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</si>
  <si>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</si>
  <si>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</si>
  <si>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</si>
  <si>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</si>
  <si>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</si>
  <si>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</si>
  <si>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</si>
  <si>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</si>
  <si>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</si>
  <si>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</si>
  <si>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</si>
  <si>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</si>
  <si>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</si>
  <si>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</si>
  <si>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</si>
  <si>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</si>
  <si>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</si>
  <si>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</si>
  <si>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</si>
  <si>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</si>
  <si>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</si>
  <si>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</si>
  <si>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</si>
  <si>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</si>
  <si>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</si>
  <si>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</si>
  <si>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</si>
  <si>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</si>
  <si>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</si>
  <si>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</si>
  <si>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</si>
  <si>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</si>
  <si>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</si>
  <si>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</si>
  <si>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</si>
  <si>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</si>
  <si>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</si>
  <si>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</si>
  <si>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</si>
  <si>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</si>
  <si>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</si>
  <si>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</si>
  <si>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</si>
  <si>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</si>
  <si>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</si>
  <si>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</si>
  <si>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</si>
  <si>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</si>
  <si>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</si>
  <si>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</si>
  <si>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</si>
  <si>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</si>
  <si>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</si>
  <si>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</si>
  <si>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</si>
  <si>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</si>
  <si>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</si>
  <si>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</si>
  <si>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</si>
  <si>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</si>
  <si>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</si>
  <si>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</si>
  <si>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</si>
  <si>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</si>
  <si>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</si>
  <si>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</si>
  <si>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</si>
  <si>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</si>
  <si>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</si>
  <si>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</si>
  <si>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</si>
  <si>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</si>
  <si>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</si>
  <si>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</si>
  <si>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</si>
  <si>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</si>
  <si>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</si>
  <si>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</si>
  <si>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</si>
  <si>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</si>
  <si>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</si>
  <si>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</si>
  <si>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</si>
  <si>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</si>
  <si>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</si>
  <si>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</si>
  <si>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</si>
  <si>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</si>
  <si>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</si>
  <si>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</si>
  <si>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</si>
  <si>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</si>
  <si>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</si>
  <si>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</si>
  <si>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</si>
  <si>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</si>
  <si>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</si>
  <si>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</si>
  <si>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</si>
  <si>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</si>
  <si>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</si>
  <si>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</si>
  <si>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</si>
  <si>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</si>
  <si>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</si>
  <si>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</si>
  <si>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</si>
  <si>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</si>
  <si>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</si>
  <si>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</si>
  <si>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</si>
  <si>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</si>
  <si>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</si>
  <si>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</si>
  <si>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</si>
  <si>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</si>
  <si>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</si>
  <si>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</si>
  <si>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</si>
  <si>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</si>
  <si>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</si>
  <si>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</si>
  <si>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</si>
  <si>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</si>
  <si>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</si>
  <si>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</si>
  <si>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</si>
  <si>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</si>
  <si>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</si>
  <si>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</si>
  <si>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</si>
  <si>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</si>
  <si>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</si>
  <si>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</si>
  <si>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</si>
  <si>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</si>
  <si>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</si>
  <si>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</si>
  <si>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</si>
  <si>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</si>
  <si>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</si>
  <si>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</si>
  <si>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</si>
  <si>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</si>
  <si>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</si>
  <si>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</si>
  <si>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</si>
  <si>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</si>
  <si>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</si>
  <si>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</si>
  <si>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</si>
  <si>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</si>
  <si>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</si>
  <si>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</si>
  <si>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</si>
  <si>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</si>
  <si>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</si>
  <si>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</si>
  <si>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</si>
  <si>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</si>
  <si>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</si>
  <si>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</si>
  <si>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</si>
  <si>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</si>
  <si>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</si>
  <si>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</si>
  <si>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</si>
  <si>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</si>
  <si>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</si>
  <si>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</si>
  <si>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</si>
  <si>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</si>
  <si>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</si>
  <si>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</si>
  <si>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</si>
  <si>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</si>
  <si>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</si>
  <si>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</si>
  <si>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</si>
  <si>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</si>
  <si>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</si>
  <si>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</si>
  <si>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</si>
  <si>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</si>
  <si>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</si>
  <si>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</si>
  <si>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</si>
  <si>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</si>
  <si>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</si>
  <si>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</si>
  <si>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</si>
  <si>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</si>
  <si>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</si>
  <si>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</si>
  <si>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</si>
  <si>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</si>
  <si>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</si>
  <si>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</si>
  <si>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</si>
  <si>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</si>
  <si>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</si>
  <si>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</si>
  <si>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</si>
  <si>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</si>
  <si>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</si>
  <si>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</si>
  <si>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</si>
  <si>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</si>
  <si>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</si>
  <si>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</si>
  <si>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</si>
  <si>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</si>
  <si>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</si>
  <si>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</si>
  <si>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</si>
  <si>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</si>
  <si>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</si>
  <si>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</si>
  <si>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</si>
  <si>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</si>
  <si>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</si>
  <si>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</si>
  <si>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</si>
  <si>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</si>
  <si>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</si>
  <si>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</si>
  <si>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</si>
  <si>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</si>
  <si>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</si>
  <si>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</si>
  <si>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</si>
  <si>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</si>
  <si>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</si>
  <si>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</si>
  <si>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</si>
  <si>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</si>
  <si>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</si>
  <si>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</si>
  <si>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</si>
  <si>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</si>
  <si>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</si>
  <si>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</si>
  <si>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</si>
  <si>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</si>
  <si>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</si>
  <si>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</si>
  <si>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</si>
  <si>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</si>
  <si>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</si>
  <si>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</si>
  <si>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</si>
  <si>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</si>
  <si>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</si>
  <si>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</si>
  <si>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</si>
  <si>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</si>
  <si>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</si>
  <si>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</si>
  <si>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</si>
  <si>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</si>
  <si>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</si>
  <si>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</si>
  <si>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</si>
  <si>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</si>
  <si>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</si>
  <si>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</si>
  <si>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</si>
  <si>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</si>
  <si>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</si>
  <si>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</si>
  <si>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</si>
  <si>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</si>
  <si>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</si>
  <si>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</si>
  <si>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</si>
  <si>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</si>
  <si>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</si>
  <si>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</si>
  <si>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</si>
  <si>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</si>
  <si>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</si>
  <si>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</si>
  <si>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</si>
  <si>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</si>
  <si>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</si>
  <si>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</si>
  <si>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</si>
  <si>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</si>
  <si>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</si>
  <si>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</si>
  <si>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</si>
  <si>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</si>
  <si>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</si>
  <si>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</si>
  <si>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</si>
  <si>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</si>
  <si>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</si>
  <si>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</si>
  <si>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</si>
  <si>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</si>
  <si>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</si>
  <si>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</si>
  <si>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</si>
  <si>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</si>
  <si>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</si>
  <si>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</si>
  <si>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</si>
  <si>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</si>
  <si>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</si>
  <si>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</si>
  <si>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</si>
  <si>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</si>
  <si>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</si>
  <si>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</si>
  <si>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</si>
  <si>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</si>
  <si>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</si>
  <si>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</si>
  <si>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</si>
  <si>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</si>
  <si>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</si>
  <si>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</si>
  <si>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</si>
  <si>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</si>
  <si>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</si>
  <si>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</si>
  <si>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</si>
  <si>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</si>
  <si>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</si>
  <si>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</si>
  <si>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</si>
  <si>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</si>
  <si>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</si>
  <si>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</si>
  <si>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</si>
  <si>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</si>
  <si>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</si>
  <si>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</si>
  <si>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</si>
  <si>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</si>
  <si>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</si>
  <si>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</si>
  <si>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</si>
  <si>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</si>
  <si>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</si>
  <si>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</si>
  <si>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</si>
  <si>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</si>
  <si>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</si>
  <si>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</si>
  <si>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</si>
  <si>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</si>
  <si>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</si>
  <si>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</si>
  <si>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</si>
  <si>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</si>
  <si>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</si>
  <si>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</si>
  <si>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</si>
  <si>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</si>
  <si>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</si>
  <si>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</si>
  <si>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</si>
  <si>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</si>
  <si>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</si>
  <si>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</si>
  <si>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</si>
  <si>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</si>
  <si>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</si>
  <si>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</si>
  <si>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</si>
  <si>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</si>
  <si>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</si>
  <si>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</si>
  <si>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</si>
  <si>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</si>
  <si>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</si>
  <si>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</si>
  <si>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</si>
  <si>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</si>
  <si>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</si>
  <si>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</si>
  <si>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</si>
  <si>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</si>
  <si>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</si>
  <si>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</si>
  <si>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</si>
  <si>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</si>
  <si>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</si>
  <si>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</si>
  <si>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</si>
  <si>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</si>
  <si>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</si>
  <si>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</si>
  <si>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</si>
  <si>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</si>
  <si>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</si>
  <si>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</si>
  <si>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</si>
  <si>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</si>
  <si>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</si>
  <si>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</si>
  <si>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</si>
  <si>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</si>
  <si>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</si>
  <si>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</si>
  <si>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</si>
  <si>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</si>
  <si>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</si>
  <si>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</si>
  <si>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</si>
  <si>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</si>
  <si>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</si>
  <si>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</si>
  <si>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</si>
  <si>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</si>
  <si>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</si>
  <si>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</si>
  <si>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</si>
  <si>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</si>
  <si>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</si>
  <si>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</si>
  <si>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</si>
  <si>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</si>
  <si>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</si>
  <si>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</si>
  <si>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</si>
  <si>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</si>
  <si>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</si>
  <si>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</si>
  <si>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</si>
  <si>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</si>
  <si>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</si>
  <si>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</si>
  <si>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</si>
  <si>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</si>
  <si>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</si>
  <si>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</si>
  <si>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</si>
  <si>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</si>
  <si>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</si>
  <si>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</si>
  <si>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</si>
  <si>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</si>
  <si>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</si>
  <si>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</si>
  <si>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</si>
  <si>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</si>
  <si>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</si>
  <si>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</si>
  <si>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</si>
  <si>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</si>
  <si>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</si>
  <si>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</si>
  <si>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</si>
  <si>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</si>
  <si>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</si>
  <si>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</si>
  <si>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</si>
  <si>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</si>
  <si>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</si>
  <si>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</si>
  <si>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</si>
  <si>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</si>
  <si>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</si>
  <si>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</si>
  <si>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</si>
  <si>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</si>
  <si>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</si>
  <si>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</si>
  <si>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</si>
  <si>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</si>
  <si>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</si>
  <si>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</si>
  <si>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</si>
  <si>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</si>
  <si>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</si>
  <si>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</si>
  <si>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</si>
  <si>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</si>
  <si>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</si>
  <si>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</si>
  <si>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</si>
  <si>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</si>
  <si>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</si>
  <si>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</si>
  <si>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</si>
  <si>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</si>
  <si>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</si>
  <si>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</si>
  <si>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</si>
  <si>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</si>
  <si>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</si>
  <si>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</si>
  <si>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</si>
  <si>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</si>
  <si>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</si>
  <si>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</si>
  <si>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</si>
  <si>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</si>
  <si>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</si>
  <si>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</si>
  <si>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</si>
  <si>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</si>
  <si>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</si>
  <si>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</si>
  <si>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</si>
  <si>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</si>
  <si>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</si>
  <si>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</si>
  <si>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</si>
  <si>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</si>
  <si>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</si>
  <si>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</si>
  <si>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</si>
  <si>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</si>
  <si>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</si>
  <si>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</si>
  <si>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</si>
  <si>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</si>
  <si>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</si>
  <si>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</si>
  <si>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</si>
  <si>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</si>
  <si>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</si>
  <si>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</si>
  <si>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</si>
  <si>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</si>
  <si>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</si>
  <si>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</si>
  <si>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</si>
  <si>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</si>
  <si>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</si>
  <si>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</si>
  <si>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</si>
  <si>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</si>
  <si>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</si>
  <si>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</si>
  <si>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</si>
  <si>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</si>
  <si>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</si>
  <si>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</si>
  <si>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</si>
  <si>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</si>
  <si>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</si>
  <si>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</si>
  <si>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</si>
  <si>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</si>
  <si>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</si>
  <si>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</si>
  <si>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</si>
  <si>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</si>
  <si>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</si>
  <si>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</si>
  <si>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</si>
  <si>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</si>
  <si>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</si>
  <si>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</si>
  <si>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</si>
  <si>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</si>
  <si>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</si>
  <si>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</si>
  <si>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</si>
  <si>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</si>
  <si>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</si>
  <si>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</si>
  <si>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</si>
  <si>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</si>
  <si>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</si>
  <si>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</si>
  <si>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</si>
  <si>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</si>
  <si>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</si>
  <si>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</si>
  <si>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</si>
  <si>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</si>
  <si>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</si>
  <si>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</si>
  <si>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</si>
  <si>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</si>
  <si>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</si>
  <si>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</si>
  <si>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</si>
  <si>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</si>
  <si>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</si>
  <si>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</si>
  <si>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</si>
  <si>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</si>
  <si>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</si>
  <si>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</si>
  <si>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</si>
  <si>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</si>
  <si>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</si>
  <si>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</si>
  <si>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</si>
  <si>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</si>
  <si>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</si>
  <si>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</si>
  <si>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</si>
  <si>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</si>
  <si>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</si>
  <si>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</si>
  <si>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</si>
  <si>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</si>
  <si>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</si>
  <si>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</si>
  <si>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</si>
  <si>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</si>
  <si>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</si>
  <si>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</si>
  <si>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</si>
  <si>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</si>
  <si>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</si>
  <si>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</si>
  <si>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</si>
  <si>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</si>
  <si>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</si>
  <si>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</si>
  <si>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</si>
  <si>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</si>
  <si>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</si>
  <si>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</si>
  <si>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</si>
  <si>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</si>
  <si>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</si>
  <si>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</si>
  <si>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</si>
  <si>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</si>
  <si>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</si>
  <si>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</si>
  <si>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</si>
  <si>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</si>
  <si>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</si>
  <si>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</si>
  <si>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</si>
  <si>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</si>
  <si>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</si>
  <si>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</si>
  <si>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</si>
  <si>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</si>
  <si>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</si>
  <si>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</si>
  <si>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</si>
  <si>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</si>
  <si>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</si>
  <si>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</si>
  <si>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</si>
  <si>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</si>
  <si>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</si>
  <si>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</si>
  <si>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</si>
  <si>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</si>
  <si>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</si>
  <si>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</si>
  <si>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</si>
  <si>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</si>
  <si>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</si>
  <si>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</si>
  <si>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</si>
  <si>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</si>
  <si>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</si>
  <si>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</si>
  <si>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</si>
  <si>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</si>
  <si>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</si>
  <si>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</si>
  <si>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</si>
  <si>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</si>
  <si>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</si>
  <si>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</si>
  <si>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</si>
  <si>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</si>
  <si>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</si>
  <si>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</si>
  <si>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</si>
  <si>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</si>
  <si>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</si>
  <si>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</si>
  <si>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</si>
  <si>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</si>
  <si>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</si>
  <si>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</si>
  <si>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</si>
  <si>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</si>
  <si>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</si>
  <si>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</si>
  <si>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</si>
  <si>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</si>
  <si>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</si>
  <si>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</si>
  <si>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</si>
  <si>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</si>
  <si>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</si>
  <si>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</si>
  <si>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</si>
  <si>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</si>
  <si>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</si>
  <si>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</si>
  <si>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</si>
  <si>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</si>
  <si>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</si>
  <si>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</si>
  <si>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</si>
  <si>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</si>
  <si>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</si>
  <si>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</si>
  <si>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</si>
  <si>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</si>
  <si>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</si>
  <si>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</si>
  <si>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</si>
  <si>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</si>
  <si>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</si>
  <si>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</si>
  <si>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</si>
  <si>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</si>
  <si>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</si>
  <si>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</si>
  <si>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</si>
  <si>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</si>
  <si>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</si>
  <si>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</si>
  <si>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</si>
  <si>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</si>
  <si>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</si>
  <si>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</si>
  <si>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</si>
  <si>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</si>
  <si>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</si>
  <si>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</si>
  <si>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</si>
  <si>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</si>
  <si>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</si>
  <si>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</si>
  <si>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</si>
  <si>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</si>
  <si>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</si>
  <si>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</si>
  <si>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</si>
  <si>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</si>
  <si>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</si>
  <si>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</si>
  <si>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</si>
  <si>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</si>
  <si>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</si>
  <si>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</si>
  <si>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</si>
  <si>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</si>
  <si>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</si>
  <si>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</si>
  <si>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</si>
  <si>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</si>
  <si>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</si>
  <si>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</si>
  <si>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</si>
  <si>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</si>
  <si>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</si>
  <si>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</si>
  <si>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</si>
  <si>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</si>
  <si>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</si>
  <si>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</si>
  <si>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</si>
  <si>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</si>
  <si>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</si>
  <si>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</si>
  <si>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</si>
  <si>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</si>
  <si>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</si>
  <si>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</si>
  <si>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</si>
  <si>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</si>
  <si>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</si>
  <si>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</si>
  <si>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</si>
  <si>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</si>
  <si>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</si>
  <si>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</si>
  <si>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</si>
  <si>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</si>
  <si>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</si>
  <si>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</si>
  <si>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</si>
  <si>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</si>
  <si>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</si>
  <si>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</si>
  <si>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</si>
  <si>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</si>
  <si>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</si>
  <si>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</si>
  <si>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</si>
  <si>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</si>
  <si>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</si>
  <si>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</si>
  <si>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</si>
  <si>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</si>
  <si>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</si>
  <si>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</si>
  <si>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</si>
  <si>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</si>
  <si>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</si>
  <si>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</si>
  <si>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</si>
  <si>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</si>
  <si>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</si>
  <si>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</si>
  <si>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</si>
  <si>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</si>
  <si>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</si>
  <si>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</si>
  <si>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</si>
  <si>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</si>
  <si>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</si>
  <si>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</si>
  <si>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</si>
  <si>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</si>
  <si>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</si>
  <si>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</si>
  <si>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</si>
  <si>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</si>
  <si>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</si>
  <si>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</si>
  <si>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</si>
  <si>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</si>
  <si>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</si>
  <si>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</si>
  <si>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</si>
  <si>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</si>
  <si>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</si>
  <si>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</si>
  <si>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</si>
  <si>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</si>
  <si>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</si>
  <si>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</si>
  <si>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</si>
  <si>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</si>
  <si>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</si>
  <si>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</si>
  <si>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</si>
  <si>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</si>
  <si>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</si>
  <si>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</si>
  <si>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</si>
  <si>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</si>
  <si>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</si>
  <si>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</si>
  <si>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</si>
  <si>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</si>
  <si>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</si>
  <si>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</si>
  <si>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</si>
  <si>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</si>
  <si>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</si>
  <si>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</si>
  <si>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</si>
  <si>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</si>
  <si>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</si>
  <si>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</si>
  <si>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</si>
  <si>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</si>
  <si>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</si>
  <si>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</si>
  <si>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</si>
  <si>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</si>
  <si>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</si>
  <si>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</si>
  <si>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</si>
  <si>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</si>
  <si>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</si>
  <si>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</si>
  <si>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</si>
  <si>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</si>
  <si>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</si>
  <si>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</si>
  <si>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</si>
  <si>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</si>
  <si>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</si>
  <si>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</si>
  <si>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</si>
  <si>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</si>
  <si>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</si>
  <si>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</si>
  <si>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</si>
  <si>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</si>
  <si>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</si>
  <si>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</si>
  <si>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</si>
  <si>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</si>
  <si>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</si>
  <si>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</si>
  <si>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</si>
  <si>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</si>
  <si>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</si>
  <si>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</si>
  <si>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</si>
  <si>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</si>
  <si>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</si>
  <si>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</si>
  <si>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</si>
  <si>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</si>
  <si>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</si>
  <si>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</si>
  <si>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</si>
  <si>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</si>
  <si>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</si>
  <si>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</si>
  <si>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</si>
  <si>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</si>
  <si>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</si>
  <si>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</si>
  <si>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</si>
  <si>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</si>
  <si>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</si>
  <si>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</si>
  <si>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</si>
  <si>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</si>
  <si>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</si>
  <si>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</si>
  <si>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</si>
  <si>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</si>
  <si>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</si>
  <si>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</si>
  <si>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</si>
  <si>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</si>
  <si>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</si>
  <si>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</si>
  <si>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</si>
  <si>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</si>
  <si>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</si>
  <si>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</si>
  <si>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</si>
  <si>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</si>
  <si>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</si>
  <si>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</si>
  <si>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</si>
  <si>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</si>
  <si>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</si>
  <si>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</si>
  <si>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</si>
  <si>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</si>
  <si>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</si>
  <si>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</si>
  <si>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</si>
  <si>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</si>
  <si>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</si>
  <si>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</si>
  <si>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</si>
  <si>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</si>
  <si>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</si>
  <si>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</si>
  <si>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</si>
  <si>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</si>
  <si>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</si>
  <si>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</si>
  <si>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</si>
  <si>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</si>
  <si>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</si>
  <si>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</si>
  <si>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</si>
  <si>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</si>
  <si>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</si>
  <si>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</si>
  <si>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</si>
  <si>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</si>
  <si>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</si>
  <si>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</si>
  <si>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</si>
  <si>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</si>
  <si>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</si>
  <si>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</si>
  <si>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</si>
  <si>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</si>
  <si>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</si>
  <si>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</si>
  <si>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</si>
  <si>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</si>
  <si>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</si>
  <si>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</si>
  <si>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</si>
  <si>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</si>
  <si>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</si>
  <si>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</si>
  <si>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</si>
  <si>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</si>
  <si>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</si>
  <si>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</si>
  <si>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</si>
  <si>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</si>
  <si>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</si>
  <si>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</si>
  <si>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</si>
  <si>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</si>
  <si>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</si>
  <si>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</si>
  <si>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</si>
  <si>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</si>
  <si>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</si>
  <si>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</si>
  <si>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</si>
  <si>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</si>
  <si>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</si>
  <si>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</si>
  <si>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</si>
  <si>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</si>
  <si>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</si>
  <si>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</si>
  <si>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</si>
  <si>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</si>
  <si>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</si>
  <si>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</si>
  <si>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</si>
  <si>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</si>
  <si>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</si>
  <si>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</si>
  <si>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</si>
  <si>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</si>
  <si>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</si>
  <si>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</si>
  <si>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</si>
  <si>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</si>
  <si>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</si>
  <si>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</si>
  <si>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</si>
  <si>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</si>
  <si>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</si>
  <si>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</si>
  <si>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</si>
  <si>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</si>
  <si>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</si>
  <si>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</si>
  <si>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</si>
  <si>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</si>
  <si>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</si>
  <si>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</si>
  <si>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</si>
  <si>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</si>
  <si>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</si>
  <si>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</si>
  <si>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</si>
  <si>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</si>
  <si>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</si>
  <si>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</si>
  <si>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</si>
  <si>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</si>
  <si>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</si>
  <si>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</si>
  <si>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</si>
  <si>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</si>
  <si>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</si>
  <si>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</si>
  <si>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</si>
  <si>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</si>
  <si>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</si>
  <si>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</si>
  <si>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</si>
  <si>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</si>
  <si>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</si>
  <si>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</si>
  <si>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</si>
  <si>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</si>
  <si>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</si>
  <si>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</si>
  <si>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</si>
  <si>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</si>
  <si>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</si>
  <si>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</si>
  <si>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</si>
  <si>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</si>
  <si>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</si>
  <si>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</si>
  <si>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</si>
  <si>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</si>
  <si>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</si>
  <si>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</si>
  <si>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</si>
  <si>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</si>
  <si>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</si>
  <si>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</si>
  <si>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</si>
  <si>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</si>
  <si>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</si>
  <si>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</si>
  <si>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</si>
  <si>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</si>
  <si>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</si>
  <si>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</si>
  <si>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</si>
  <si>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</si>
  <si>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</si>
  <si>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</si>
  <si>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</si>
  <si>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</si>
  <si>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</si>
  <si>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</si>
  <si>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</si>
  <si>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</si>
  <si>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</si>
  <si>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</si>
  <si>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</si>
  <si>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</si>
  <si>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</si>
  <si>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</si>
  <si>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</si>
  <si>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</si>
  <si>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</si>
  <si>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</si>
  <si>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</si>
  <si>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</si>
  <si>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</si>
  <si>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</si>
  <si>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</si>
  <si>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</si>
  <si>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</si>
  <si>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</si>
  <si>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</si>
  <si>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</si>
  <si>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</si>
  <si>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</si>
  <si>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</si>
  <si>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</si>
  <si>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</si>
  <si>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</si>
  <si>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</si>
  <si>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</si>
  <si>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</si>
  <si>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</si>
  <si>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</si>
  <si>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</si>
  <si>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</si>
  <si>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</si>
  <si>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</si>
  <si>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</si>
  <si>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</si>
  <si>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</si>
  <si>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</si>
  <si>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</si>
  <si>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</si>
  <si>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</si>
  <si>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</si>
  <si>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</si>
  <si>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</si>
  <si>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</si>
  <si>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</si>
  <si>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</si>
  <si>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</si>
  <si>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</si>
  <si>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</si>
  <si>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</si>
  <si>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</si>
  <si>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</si>
  <si>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</si>
  <si>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</si>
  <si>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</si>
  <si>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</si>
  <si>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</si>
  <si>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</si>
  <si>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</si>
  <si>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</si>
  <si>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</si>
  <si>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</si>
  <si>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</si>
  <si>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</si>
  <si>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</si>
  <si>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</si>
  <si>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</si>
  <si>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</si>
  <si>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</si>
  <si>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</si>
  <si>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</si>
  <si>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</si>
  <si>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</si>
  <si>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</si>
  <si>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</si>
  <si>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</si>
  <si>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</si>
  <si>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</si>
  <si>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</si>
  <si>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</si>
  <si>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</si>
  <si>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</si>
  <si>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</si>
  <si>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</si>
  <si>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</si>
  <si>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</si>
  <si>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</si>
  <si>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</si>
  <si>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</si>
  <si>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</si>
  <si>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</si>
  <si>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</si>
  <si>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</si>
  <si>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</si>
  <si>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</si>
  <si>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</si>
  <si>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</si>
  <si>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</si>
  <si>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</si>
  <si>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</si>
  <si>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</si>
  <si>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</si>
  <si>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</si>
  <si>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</si>
  <si>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</si>
  <si>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</si>
  <si>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</si>
  <si>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</si>
  <si>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</si>
  <si>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</si>
  <si>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</si>
  <si>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</si>
  <si>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</si>
  <si>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</si>
  <si>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</si>
  <si>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</si>
  <si>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</si>
  <si>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</si>
  <si>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</si>
  <si>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</si>
  <si>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</si>
  <si>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</si>
  <si>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</si>
  <si>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</si>
  <si>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</si>
  <si>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</si>
  <si>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</si>
  <si>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</si>
  <si>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</si>
  <si>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</si>
  <si>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</si>
  <si>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</si>
  <si>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</si>
  <si>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</si>
  <si>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</si>
  <si>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</si>
  <si>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</si>
  <si>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</si>
  <si>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</si>
  <si>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</si>
  <si>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</si>
  <si>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</si>
  <si>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</si>
  <si>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</si>
  <si>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</si>
  <si>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</si>
  <si>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</si>
  <si>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</si>
  <si>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</si>
  <si>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</si>
  <si>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</si>
  <si>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</si>
  <si>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</si>
  <si>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</si>
  <si>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</si>
  <si>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</si>
  <si>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</si>
  <si>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</si>
  <si>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</si>
  <si>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</si>
  <si>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</si>
  <si>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</si>
  <si>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</si>
  <si>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</si>
  <si>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</si>
  <si>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</si>
  <si>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</si>
  <si>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</si>
  <si>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</si>
  <si>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</si>
  <si>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</si>
  <si>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</si>
  <si>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</si>
  <si>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</si>
  <si>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</si>
  <si>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</si>
  <si>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</si>
  <si>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</si>
  <si>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</si>
  <si>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</si>
  <si>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</si>
  <si>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</si>
  <si>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</si>
  <si>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</si>
  <si>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</si>
  <si>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</si>
  <si>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</si>
  <si>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</si>
  <si>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</si>
  <si>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</si>
  <si>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</si>
  <si>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</si>
  <si>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</si>
  <si>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</si>
  <si>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</si>
  <si>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</si>
  <si>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</si>
  <si>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</si>
  <si>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</si>
  <si>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</si>
  <si>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</si>
  <si>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</si>
  <si>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</si>
  <si>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</si>
  <si>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</si>
  <si>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</si>
  <si>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</si>
  <si>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</si>
  <si>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</si>
  <si>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</si>
  <si>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</si>
  <si>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</si>
  <si>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</si>
  <si>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</si>
  <si>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</si>
  <si>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</si>
  <si>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</si>
  <si>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</si>
  <si>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</si>
  <si>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</si>
  <si>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</si>
  <si>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</si>
  <si>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</si>
  <si>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</si>
  <si>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</si>
  <si>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</si>
  <si>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</si>
  <si>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</si>
  <si>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</si>
  <si>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</si>
  <si>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</si>
  <si>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</si>
  <si>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</si>
  <si>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</si>
  <si>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</si>
  <si>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</si>
  <si>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</si>
  <si>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</si>
  <si>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</si>
  <si>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</si>
  <si>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</si>
  <si>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</si>
  <si>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</si>
  <si>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</si>
  <si>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</si>
  <si>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</si>
  <si>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</si>
  <si>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</si>
  <si>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</si>
  <si>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</si>
  <si>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</si>
  <si>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</si>
  <si>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</si>
  <si>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</si>
  <si>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</si>
  <si>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</si>
  <si>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</si>
  <si>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</si>
  <si>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</si>
  <si>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</si>
  <si>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</si>
  <si>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</si>
  <si>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</si>
  <si>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</si>
  <si>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</si>
  <si>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</si>
  <si>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</si>
  <si>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</si>
  <si>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</si>
  <si>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</si>
  <si>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</si>
  <si>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</si>
  <si>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</si>
  <si>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</si>
  <si>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</si>
  <si>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</si>
  <si>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</si>
  <si>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</si>
  <si>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</si>
  <si>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</si>
  <si>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</si>
  <si>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</si>
  <si>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</si>
  <si>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</si>
  <si>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</si>
  <si>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</si>
  <si>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</si>
  <si>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</si>
  <si>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</si>
  <si>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</si>
  <si>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</si>
  <si>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</si>
  <si>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</si>
  <si>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</si>
  <si>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</si>
  <si>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</si>
  <si>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</si>
  <si>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</si>
  <si>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</si>
  <si>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</si>
  <si>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</si>
  <si>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</si>
  <si>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</si>
  <si>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</si>
  <si>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</si>
  <si>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</si>
  <si>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</si>
  <si>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</si>
  <si>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</si>
  <si>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</si>
  <si>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</si>
  <si>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</si>
  <si>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</si>
  <si>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</si>
  <si>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</si>
  <si>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</si>
  <si>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</si>
  <si>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</si>
  <si>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</si>
  <si>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</si>
  <si>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</si>
  <si>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</si>
  <si>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</si>
  <si>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</si>
  <si>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</si>
  <si>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</si>
  <si>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</si>
  <si>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</si>
  <si>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</si>
  <si>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</si>
  <si>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</si>
  <si>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</si>
  <si>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</si>
  <si>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</si>
  <si>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</si>
  <si>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</si>
  <si>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</si>
  <si>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</si>
  <si>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</si>
  <si>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</si>
  <si>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</si>
  <si>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</si>
  <si>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</si>
  <si>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</si>
  <si>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</si>
  <si>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</si>
  <si>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</si>
  <si>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</si>
  <si>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</si>
  <si>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</si>
  <si>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</si>
  <si>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</si>
  <si>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</si>
  <si>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</si>
  <si>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</si>
  <si>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</si>
  <si>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</si>
  <si>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</si>
  <si>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</si>
  <si>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</si>
  <si>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</si>
  <si>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</si>
  <si>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</si>
  <si>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</si>
  <si>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</si>
  <si>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</si>
  <si>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</si>
  <si>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</si>
  <si>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</si>
  <si>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</si>
  <si>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</si>
  <si>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</si>
  <si>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</si>
  <si>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</si>
  <si>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</si>
  <si>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</si>
  <si>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</si>
  <si>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</si>
  <si>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</si>
  <si>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</si>
  <si>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</si>
  <si>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</si>
  <si>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</si>
  <si>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</si>
  <si>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</si>
  <si>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</si>
  <si>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</si>
  <si>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</si>
  <si>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</si>
  <si>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</si>
  <si>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</si>
  <si>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</si>
  <si>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</si>
  <si>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</si>
  <si>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</si>
  <si>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</si>
  <si>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</si>
  <si>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</si>
  <si>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</si>
  <si>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</si>
  <si>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</si>
  <si>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</si>
  <si>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</si>
  <si>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</si>
  <si>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</si>
  <si>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</si>
  <si>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</si>
  <si>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</si>
  <si>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</si>
  <si>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</si>
  <si>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</si>
  <si>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</si>
  <si>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</si>
  <si>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</si>
  <si>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</si>
  <si>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</si>
  <si>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</si>
  <si>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</si>
  <si>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</si>
  <si>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</si>
  <si>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</si>
  <si>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</si>
  <si>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</si>
  <si>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</si>
  <si>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</si>
  <si>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</si>
  <si>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</si>
  <si>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</si>
  <si>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</si>
  <si>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</si>
  <si>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</si>
  <si>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</si>
  <si>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</si>
  <si>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</si>
  <si>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</si>
  <si>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</si>
  <si>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</si>
  <si>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</si>
  <si>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</si>
  <si>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</si>
  <si>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</si>
  <si>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</si>
  <si>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</si>
  <si>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</si>
  <si>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</si>
  <si>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</si>
  <si>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</si>
  <si>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</si>
  <si>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</si>
  <si>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</si>
  <si>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</si>
  <si>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</si>
  <si>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</si>
  <si>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</si>
  <si>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</si>
  <si>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</si>
  <si>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</si>
  <si>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</si>
  <si>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</si>
  <si>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</si>
  <si>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</si>
  <si>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</si>
  <si>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</si>
  <si>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</si>
  <si>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</si>
  <si>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</si>
  <si>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</si>
  <si>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</si>
  <si>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</si>
  <si>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</si>
  <si>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</si>
  <si>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</si>
  <si>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</si>
  <si>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</si>
  <si>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</si>
  <si>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</si>
  <si>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</si>
  <si>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</si>
  <si>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</si>
  <si>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</si>
  <si>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</si>
  <si>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</si>
  <si>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</si>
  <si>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</si>
  <si>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</si>
  <si>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</si>
  <si>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</si>
  <si>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</si>
  <si>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</si>
  <si>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</si>
  <si>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</si>
  <si>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</si>
  <si>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</si>
  <si>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</si>
  <si>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</si>
  <si>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</si>
  <si>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</si>
  <si>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</si>
  <si>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</si>
  <si>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</si>
  <si>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</si>
  <si>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</si>
  <si>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</si>
  <si>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</si>
  <si>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</si>
  <si>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</si>
  <si>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</si>
  <si>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</si>
  <si>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</si>
  <si>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</si>
  <si>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</si>
  <si>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</si>
  <si>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</si>
  <si>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</si>
  <si>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</si>
  <si>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</si>
  <si>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</si>
  <si>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</si>
  <si>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</si>
  <si>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</si>
  <si>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</si>
  <si>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</si>
  <si>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</si>
  <si>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</si>
  <si>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</si>
  <si>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</si>
  <si>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</si>
  <si>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</si>
  <si>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</si>
  <si>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</si>
  <si>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</si>
  <si>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</si>
  <si>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</si>
  <si>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</si>
  <si>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</si>
  <si>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</si>
  <si>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</si>
  <si>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</si>
  <si>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</si>
  <si>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</si>
  <si>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</si>
  <si>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</si>
  <si>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</si>
  <si>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</si>
  <si>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</si>
  <si>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</si>
  <si>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</si>
  <si>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</si>
  <si>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</si>
  <si>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</si>
  <si>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</si>
  <si>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</si>
  <si>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</si>
  <si>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</si>
  <si>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</si>
  <si>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</si>
  <si>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</si>
  <si>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</si>
  <si>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</si>
  <si>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</si>
  <si>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</si>
  <si>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</si>
  <si>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</si>
  <si>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</si>
  <si>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</si>
  <si>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</si>
  <si>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</si>
  <si>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</si>
  <si>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</si>
  <si>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</si>
  <si>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</si>
  <si>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</si>
  <si>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</si>
  <si>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</si>
  <si>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</si>
  <si>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</si>
  <si>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</si>
  <si>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</si>
  <si>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</si>
  <si>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</si>
  <si>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</si>
  <si>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</si>
  <si>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</si>
  <si>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</si>
  <si>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</si>
  <si>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</si>
  <si>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</si>
  <si>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</si>
  <si>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</si>
  <si>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</si>
  <si>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</si>
  <si>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</si>
  <si>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</si>
  <si>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</si>
  <si>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</si>
  <si>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</si>
  <si>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</si>
  <si>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</si>
  <si>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</si>
  <si>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</si>
  <si>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</si>
  <si>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</si>
  <si>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</si>
  <si>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</si>
  <si>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</si>
  <si>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</si>
  <si>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</si>
  <si>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</si>
  <si>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</si>
  <si>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</si>
  <si>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</si>
  <si>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</si>
  <si>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</si>
  <si>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</si>
  <si>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</si>
  <si>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</si>
  <si>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</si>
  <si>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</si>
  <si>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</si>
  <si>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</si>
  <si>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</si>
  <si>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</si>
  <si>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</si>
  <si>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</si>
  <si>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</si>
  <si>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</si>
  <si>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</si>
  <si>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</si>
  <si>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</si>
  <si>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</si>
  <si>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</si>
  <si>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</si>
  <si>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</si>
  <si>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</si>
  <si>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</si>
  <si>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</si>
  <si>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</si>
  <si>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</si>
  <si>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</si>
  <si>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</si>
  <si>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</si>
  <si>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</si>
  <si>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</si>
  <si>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</si>
  <si>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</si>
  <si>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</si>
  <si>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</si>
  <si>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</si>
  <si>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</si>
  <si>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</si>
  <si>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</si>
  <si>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</si>
  <si>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</si>
  <si>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</si>
  <si>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</si>
  <si>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</si>
  <si>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</si>
  <si>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</si>
  <si>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</si>
  <si>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</si>
  <si>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</si>
  <si>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</si>
  <si>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</si>
  <si>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</si>
  <si>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</si>
  <si>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</si>
  <si>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</si>
  <si>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</si>
  <si>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</si>
  <si>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</si>
  <si>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</si>
  <si>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</si>
  <si>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</si>
  <si>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</si>
  <si>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</si>
  <si>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</si>
  <si>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</si>
  <si>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</si>
  <si>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</si>
  <si>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</si>
  <si>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</si>
  <si>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</si>
  <si>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</si>
  <si>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</si>
  <si>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</si>
  <si>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</si>
  <si>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</si>
  <si>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</si>
  <si>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</si>
  <si>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</si>
  <si>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</si>
  <si>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</si>
  <si>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</si>
  <si>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</si>
  <si>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</si>
  <si>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</si>
  <si>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</si>
  <si>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</si>
  <si>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</si>
  <si>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</si>
  <si>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</si>
  <si>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</si>
  <si>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</si>
  <si>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</si>
  <si>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</si>
  <si>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</si>
  <si>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</si>
  <si>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</si>
  <si>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</si>
  <si>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</si>
  <si>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</si>
  <si>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</si>
  <si>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</si>
  <si>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</si>
  <si>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</si>
  <si>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</si>
  <si>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</si>
  <si>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</si>
  <si>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</si>
  <si>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</si>
  <si>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</si>
  <si>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</si>
  <si>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</si>
  <si>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</si>
  <si>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</si>
  <si>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</si>
  <si>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</si>
  <si>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</si>
  <si>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</si>
  <si>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</si>
  <si>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</si>
  <si>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</si>
  <si>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</si>
  <si>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</si>
  <si>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</si>
  <si>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</si>
  <si>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</si>
  <si>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</si>
  <si>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</si>
  <si>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</si>
  <si>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</si>
  <si>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</si>
  <si>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</si>
  <si>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</si>
  <si>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</si>
  <si>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</si>
  <si>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</si>
  <si>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</si>
  <si>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</si>
  <si>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</si>
  <si>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</si>
  <si>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</si>
  <si>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</si>
  <si>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</si>
  <si>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</si>
  <si>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</si>
  <si>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</si>
  <si>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</si>
  <si>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</si>
  <si>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</si>
  <si>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</si>
  <si>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</si>
  <si>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</si>
  <si>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</si>
  <si>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</si>
  <si>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</si>
  <si>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</si>
  <si>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</si>
  <si>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</si>
  <si>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</si>
  <si>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</si>
  <si>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</si>
  <si>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</si>
  <si>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</si>
  <si>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</si>
  <si>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</si>
  <si>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</si>
  <si>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</si>
  <si>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</si>
  <si>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</si>
  <si>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</si>
  <si>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</si>
  <si>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</si>
  <si>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</si>
  <si>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</si>
  <si>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</si>
  <si>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</si>
  <si>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</si>
  <si>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</si>
  <si>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</si>
  <si>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</si>
  <si>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</si>
  <si>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</si>
  <si>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</si>
  <si>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</si>
  <si>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</si>
  <si>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</si>
  <si>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</si>
  <si>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</si>
  <si>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</si>
  <si>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</si>
  <si>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</si>
  <si>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</si>
  <si>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</si>
  <si>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</si>
  <si>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</si>
  <si>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</si>
  <si>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</si>
  <si>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</si>
  <si>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</si>
  <si>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</si>
  <si>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</si>
  <si>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</si>
  <si>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</si>
  <si>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</si>
  <si>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</si>
  <si>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</si>
  <si>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</si>
  <si>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</si>
  <si>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</si>
  <si>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</si>
  <si>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</si>
  <si>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</si>
  <si>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</si>
  <si>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</si>
  <si>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</si>
  <si>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</si>
  <si>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</si>
  <si>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</si>
  <si>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</si>
  <si>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</si>
  <si>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</si>
  <si>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</si>
  <si>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</si>
  <si>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</si>
  <si>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</si>
  <si>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</si>
  <si>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</si>
  <si>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</si>
  <si>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</si>
  <si>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</si>
  <si>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</si>
  <si>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</si>
  <si>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</si>
  <si>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</si>
  <si>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</si>
  <si>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</si>
  <si>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</si>
  <si>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</si>
  <si>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</si>
  <si>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</si>
  <si>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</si>
  <si>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</si>
  <si>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</si>
  <si>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</si>
  <si>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</si>
  <si>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</si>
  <si>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</si>
  <si>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</si>
  <si>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</si>
  <si>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</si>
  <si>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</si>
  <si>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</si>
  <si>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</si>
  <si>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</si>
  <si>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</si>
  <si>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</si>
  <si>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</si>
  <si>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</si>
  <si>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</si>
  <si>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</si>
  <si>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</si>
  <si>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</si>
  <si>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</si>
  <si>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</si>
  <si>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</si>
  <si>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</si>
  <si>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</si>
  <si>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</si>
  <si>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</si>
  <si>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</si>
  <si>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</si>
  <si>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</si>
  <si>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</si>
  <si>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</si>
  <si>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</si>
  <si>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</si>
  <si>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</si>
  <si>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</si>
  <si>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</si>
  <si>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</si>
  <si>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</si>
  <si>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</si>
  <si>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</si>
  <si>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</si>
  <si>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</si>
  <si>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</si>
  <si>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</si>
  <si>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</si>
  <si>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</si>
  <si>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</si>
  <si>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</si>
  <si>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</si>
  <si>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</si>
  <si>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</si>
  <si>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</si>
  <si>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</si>
  <si>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</si>
  <si>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</si>
  <si>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</si>
  <si>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</si>
  <si>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</si>
  <si>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</si>
  <si>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</si>
  <si>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</si>
  <si>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</si>
  <si>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</si>
  <si>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</si>
  <si>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</si>
  <si>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</si>
  <si>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</si>
  <si>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</si>
  <si>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</si>
  <si>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</si>
  <si>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</si>
  <si>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</si>
  <si>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</si>
  <si>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</si>
  <si>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</si>
  <si>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</si>
  <si>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</si>
  <si>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</si>
  <si>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</si>
  <si>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</si>
  <si>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</si>
  <si>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</si>
  <si>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</si>
  <si>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</si>
  <si>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</si>
  <si>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</si>
  <si>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</si>
  <si>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</si>
  <si>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</si>
  <si>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</si>
  <si>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</si>
  <si>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</si>
  <si>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</si>
  <si>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</si>
  <si>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</si>
  <si>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</si>
  <si>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</si>
  <si>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</si>
  <si>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</si>
  <si>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</si>
  <si>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</si>
  <si>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</si>
  <si>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</si>
  <si>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</si>
  <si>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</si>
  <si>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</si>
  <si>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</si>
  <si>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</si>
  <si>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</si>
  <si>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</si>
  <si>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</si>
  <si>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</si>
  <si>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</si>
  <si>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</si>
  <si>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</si>
  <si>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</si>
  <si>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</si>
  <si>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</si>
  <si>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</si>
  <si>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</si>
  <si>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</si>
  <si>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</si>
  <si>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</si>
  <si>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</si>
  <si>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</si>
  <si>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</si>
  <si>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</si>
  <si>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</si>
  <si>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</si>
  <si>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</si>
  <si>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</si>
  <si>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</si>
  <si>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</si>
  <si>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</si>
  <si>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</si>
  <si>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</si>
  <si>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</si>
  <si>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</si>
  <si>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</si>
  <si>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</si>
  <si>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</si>
  <si>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</si>
  <si>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</si>
  <si>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</si>
  <si>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</si>
  <si>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</si>
  <si>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</si>
  <si>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</si>
  <si>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</si>
  <si>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</si>
  <si>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</si>
  <si>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</si>
  <si>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</si>
  <si>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</si>
  <si>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</si>
  <si>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</si>
  <si>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</si>
  <si>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</si>
  <si>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</si>
  <si>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</si>
  <si>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</si>
  <si>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</si>
  <si>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</si>
  <si>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</si>
  <si>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</si>
  <si>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</si>
  <si>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</si>
  <si>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</si>
  <si>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</si>
  <si>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</si>
  <si>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</si>
  <si>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</si>
  <si>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</si>
  <si>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</si>
  <si>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</si>
  <si>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</si>
  <si>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</si>
  <si>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</si>
  <si>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</si>
  <si>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</si>
  <si>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</si>
  <si>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</si>
  <si>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</si>
  <si>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</si>
  <si>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</si>
  <si>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</si>
  <si>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</si>
  <si>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</si>
  <si>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</si>
  <si>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</si>
  <si>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</si>
  <si>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</si>
  <si>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</si>
  <si>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</si>
  <si>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</si>
  <si>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</si>
  <si>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</si>
  <si>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</si>
  <si>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</si>
  <si>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</si>
  <si>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</si>
  <si>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</si>
  <si>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</si>
  <si>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</si>
  <si>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</si>
  <si>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</si>
  <si>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</si>
  <si>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</si>
  <si>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</si>
  <si>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</si>
  <si>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</si>
  <si>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</si>
  <si>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</si>
  <si>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</si>
  <si>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</si>
  <si>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</si>
  <si>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</si>
  <si>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</si>
  <si>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</si>
  <si>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</si>
  <si>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</si>
  <si>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</si>
  <si>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</si>
  <si>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</si>
  <si>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</si>
  <si>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</si>
  <si>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</si>
  <si>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</si>
  <si>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</si>
  <si>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</si>
  <si>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</si>
  <si>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</si>
  <si>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</si>
  <si>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</si>
  <si>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</si>
  <si>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</si>
  <si>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</si>
  <si>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</si>
  <si>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</si>
  <si>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</si>
  <si>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</si>
  <si>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</si>
  <si>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</si>
  <si>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</si>
  <si>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</si>
  <si>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</si>
  <si>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</si>
  <si>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</si>
  <si>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</si>
  <si>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</si>
  <si>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</si>
  <si>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</si>
  <si>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</si>
  <si>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</si>
  <si>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</si>
  <si>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</si>
  <si>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</si>
  <si>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</si>
  <si>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</si>
  <si>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</si>
  <si>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</si>
  <si>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</si>
  <si>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</si>
  <si>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</si>
  <si>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</si>
  <si>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</si>
  <si>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</si>
  <si>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</si>
  <si>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</si>
  <si>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</si>
  <si>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</si>
  <si>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</si>
  <si>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</si>
  <si>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</si>
  <si>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</si>
  <si>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</si>
  <si>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</si>
  <si>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</si>
  <si>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</si>
  <si>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</si>
  <si>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</si>
  <si>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</si>
  <si>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</si>
  <si>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</si>
  <si>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</si>
  <si>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</si>
  <si>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</si>
  <si>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</si>
  <si>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</si>
  <si>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</si>
  <si>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</si>
  <si>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</si>
  <si>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</si>
  <si>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</si>
  <si>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</si>
  <si>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</si>
  <si>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</si>
  <si>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</si>
  <si>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</si>
  <si>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</si>
  <si>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</si>
  <si>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</si>
  <si>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</si>
  <si>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</si>
  <si>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</si>
  <si>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</si>
  <si>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</si>
  <si>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</si>
  <si>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</si>
  <si>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</si>
  <si>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</si>
  <si>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</si>
  <si>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</si>
  <si>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</si>
  <si>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</si>
  <si>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</si>
  <si>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</si>
  <si>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</si>
  <si>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</si>
  <si>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</si>
  <si>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</si>
  <si>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</si>
  <si>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</si>
  <si>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</si>
  <si>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</si>
  <si>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</si>
  <si>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</si>
  <si>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</si>
  <si>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</si>
  <si>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</si>
  <si>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</si>
  <si>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</si>
  <si>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</si>
  <si>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</si>
  <si>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</si>
  <si>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</si>
  <si>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</si>
  <si>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</si>
  <si>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</si>
  <si>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</si>
  <si>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</si>
  <si>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</si>
  <si>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</si>
  <si>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</si>
  <si>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</si>
  <si>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</si>
  <si>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</si>
  <si>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</si>
  <si>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</si>
  <si>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</si>
  <si>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</si>
  <si>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</si>
  <si>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</si>
  <si>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</si>
  <si>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</si>
  <si>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</si>
  <si>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</si>
  <si>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</si>
  <si>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</si>
  <si>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</si>
  <si>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</si>
  <si>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</si>
  <si>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</si>
  <si>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</si>
  <si>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</si>
  <si>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</si>
  <si>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</si>
  <si>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</si>
  <si>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</si>
  <si>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</si>
  <si>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</si>
  <si>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</si>
  <si>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</si>
  <si>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</si>
  <si>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</si>
  <si>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</si>
  <si>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</si>
  <si>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</si>
  <si>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</si>
  <si>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</si>
  <si>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</si>
  <si>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</si>
  <si>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</si>
  <si>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</si>
  <si>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</si>
  <si>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</si>
  <si>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</si>
  <si>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</si>
  <si>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</si>
  <si>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</si>
  <si>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</si>
  <si>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</si>
  <si>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</si>
  <si>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</si>
  <si>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</si>
  <si>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</si>
  <si>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</si>
  <si>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</si>
  <si>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</si>
  <si>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</si>
  <si>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</si>
  <si>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</si>
  <si>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</si>
  <si>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</si>
  <si>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</si>
  <si>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</si>
  <si>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</si>
  <si>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</si>
  <si>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</si>
  <si>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</si>
  <si>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</si>
  <si>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</si>
  <si>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</si>
  <si>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</si>
  <si>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</si>
  <si>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</si>
  <si>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</si>
  <si>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</si>
  <si>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</si>
  <si>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</si>
  <si>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</si>
  <si>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</si>
  <si>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</si>
  <si>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</si>
  <si>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</si>
  <si>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</si>
  <si>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</si>
  <si>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</si>
  <si>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</si>
  <si>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</si>
  <si>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</si>
  <si>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</si>
  <si>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</si>
  <si>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</si>
  <si>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</si>
  <si>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</si>
  <si>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</si>
  <si>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</si>
  <si>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</si>
  <si>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</si>
  <si>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</si>
  <si>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</si>
  <si>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</si>
  <si>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</si>
  <si>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</si>
  <si>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</si>
  <si>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</si>
  <si>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</si>
  <si>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</si>
  <si>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</si>
  <si>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</si>
  <si>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</si>
  <si>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</si>
  <si>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</si>
  <si>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</si>
  <si>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</si>
  <si>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</si>
  <si>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</si>
  <si>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</si>
  <si>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</si>
  <si>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</si>
  <si>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</si>
  <si>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</si>
  <si>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</si>
  <si>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</si>
  <si>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</si>
  <si>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</si>
  <si>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</si>
  <si>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</si>
  <si>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</si>
  <si>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</si>
  <si>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</si>
  <si>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</si>
  <si>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</si>
  <si>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</si>
  <si>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</si>
  <si>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</si>
  <si>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</si>
  <si>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</si>
  <si>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</si>
  <si>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</si>
  <si>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</si>
  <si>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</si>
  <si>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</si>
  <si>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</si>
  <si>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</si>
  <si>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</si>
  <si>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</si>
  <si>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</si>
  <si>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</si>
  <si>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</si>
  <si>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</si>
  <si>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</si>
  <si>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</si>
  <si>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</si>
  <si>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</si>
  <si>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</si>
  <si>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</si>
  <si>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</si>
  <si>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</si>
  <si>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</si>
  <si>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</si>
  <si>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</si>
  <si>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</si>
  <si>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</si>
  <si>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</si>
  <si>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</si>
  <si>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</si>
  <si>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</si>
  <si>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</si>
  <si>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</si>
  <si>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</si>
  <si>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</si>
  <si>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</si>
  <si>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</si>
  <si>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</si>
  <si>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</si>
  <si>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</si>
  <si>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</si>
  <si>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</si>
  <si>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</si>
  <si>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</si>
  <si>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</si>
  <si>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</si>
  <si>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</si>
  <si>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</si>
  <si>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</si>
  <si>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</si>
  <si>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</si>
  <si>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</si>
  <si>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</si>
  <si>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</si>
  <si>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</si>
  <si>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</si>
  <si>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</si>
  <si>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</si>
  <si>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</si>
  <si>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</si>
  <si>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</si>
  <si>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</si>
  <si>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</si>
  <si>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</si>
  <si>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</si>
  <si>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</si>
  <si>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</si>
  <si>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</si>
  <si>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</si>
  <si>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</si>
  <si>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</si>
  <si>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</si>
  <si>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</si>
  <si>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</si>
  <si>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</si>
  <si>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</si>
  <si>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</si>
  <si>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</si>
  <si>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</si>
  <si>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</si>
  <si>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</si>
  <si>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</si>
  <si>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</si>
  <si>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</si>
  <si>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</si>
  <si>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</si>
  <si>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</si>
  <si>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</si>
  <si>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</si>
  <si>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</si>
  <si>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</si>
  <si>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</si>
  <si>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</si>
  <si>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</si>
  <si>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</si>
  <si>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</si>
  <si>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</si>
  <si>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</si>
  <si>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</si>
  <si>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</si>
  <si>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</si>
  <si>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</si>
  <si>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</si>
  <si>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</si>
  <si>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</si>
  <si>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</si>
  <si>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</si>
  <si>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</si>
  <si>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</si>
  <si>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</si>
  <si>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</si>
  <si>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</si>
  <si>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</si>
  <si>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</si>
  <si>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</si>
  <si>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</si>
  <si>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</si>
  <si>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</si>
  <si>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</si>
  <si>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</si>
  <si>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</si>
  <si>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</si>
  <si>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</si>
  <si>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</si>
  <si>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</si>
  <si>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</si>
  <si>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</si>
  <si>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</si>
  <si>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</si>
  <si>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</si>
  <si>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</si>
  <si>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</si>
  <si>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</si>
  <si>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</si>
  <si>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</si>
  <si>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</si>
  <si>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</si>
  <si>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</si>
  <si>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</si>
  <si>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</si>
  <si>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</si>
  <si>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</si>
  <si>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</si>
  <si>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</si>
  <si>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</si>
  <si>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</si>
  <si>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</si>
  <si>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</si>
  <si>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</si>
  <si>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</si>
  <si>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</si>
  <si>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</si>
  <si>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</si>
  <si>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</si>
  <si>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</si>
  <si>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</si>
  <si>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</si>
  <si>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</si>
  <si>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</si>
  <si>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</si>
  <si>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</si>
  <si>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</si>
  <si>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</si>
  <si>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</si>
  <si>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</si>
  <si>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</si>
  <si>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</si>
  <si>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</si>
  <si>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</si>
  <si>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</si>
  <si>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</si>
  <si>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</si>
  <si>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</si>
  <si>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</si>
  <si>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</si>
  <si>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</si>
  <si>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</si>
  <si>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</si>
  <si>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</si>
  <si>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</si>
  <si>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</si>
  <si>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</si>
  <si>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</si>
  <si>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</si>
  <si>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</si>
  <si>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</si>
  <si>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</si>
  <si>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</si>
  <si>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</si>
  <si>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</si>
  <si>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</si>
  <si>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</si>
  <si>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</si>
  <si>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</si>
  <si>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</si>
  <si>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</si>
  <si>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</si>
  <si>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</si>
  <si>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</si>
  <si>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</si>
  <si>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</si>
  <si>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</si>
  <si>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</si>
  <si>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</si>
  <si>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</si>
  <si>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</si>
  <si>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</si>
  <si>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</si>
  <si>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</si>
  <si>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</si>
  <si>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</si>
  <si>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</si>
  <si>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</si>
  <si>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</si>
  <si>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</si>
  <si>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</si>
  <si>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</si>
  <si>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</si>
  <si>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</si>
  <si>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</si>
  <si>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</si>
  <si>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</si>
  <si>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</si>
  <si>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</si>
  <si>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</si>
  <si>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</si>
  <si>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</si>
  <si>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</si>
  <si>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</si>
  <si>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</si>
  <si>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</si>
  <si>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</si>
  <si>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</si>
  <si>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</si>
  <si>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</si>
  <si>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</si>
  <si>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</si>
  <si>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</si>
  <si>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</si>
  <si>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</si>
  <si>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</si>
  <si>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</si>
  <si>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</si>
  <si>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</si>
  <si>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</si>
  <si>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</si>
  <si>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</si>
  <si>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</si>
  <si>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</si>
  <si>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</si>
  <si>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</si>
  <si>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</si>
  <si>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</si>
  <si>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</si>
  <si>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</si>
  <si>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</si>
  <si>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</si>
  <si>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</si>
  <si>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</si>
  <si>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</si>
  <si>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</si>
  <si>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</si>
  <si>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</si>
  <si>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</si>
  <si>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</si>
  <si>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</si>
  <si>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</si>
  <si>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</si>
  <si>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</si>
  <si>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</si>
  <si>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</si>
  <si>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</si>
  <si>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</si>
  <si>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</si>
  <si>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</si>
  <si>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</si>
  <si>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</si>
  <si>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</si>
  <si>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</si>
  <si>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</si>
  <si>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</si>
  <si>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</si>
  <si>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</si>
  <si>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</si>
  <si>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</si>
  <si>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</si>
  <si>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</si>
  <si>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</si>
  <si>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</si>
  <si>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</si>
  <si>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</si>
  <si>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</si>
  <si>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</si>
  <si>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</si>
  <si>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</si>
  <si>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</si>
  <si>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</si>
  <si>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</si>
  <si>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</si>
  <si>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</si>
  <si>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</si>
  <si>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</si>
  <si>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</si>
  <si>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</si>
  <si>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</si>
  <si>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</si>
  <si>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</si>
  <si>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</si>
  <si>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</si>
  <si>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</si>
  <si>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</si>
  <si>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</si>
  <si>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</si>
  <si>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</si>
  <si>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</si>
  <si>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</si>
  <si>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</si>
  <si>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</si>
  <si>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</si>
  <si>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</si>
  <si>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</si>
  <si>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</si>
  <si>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</si>
  <si>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</si>
  <si>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</si>
  <si>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</si>
  <si>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</si>
  <si>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</si>
  <si>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</si>
  <si>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</si>
  <si>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</si>
  <si>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</si>
  <si>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</si>
  <si>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</si>
  <si>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</si>
  <si>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</si>
  <si>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</si>
  <si>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</si>
  <si>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</si>
  <si>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</si>
  <si>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</si>
  <si>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</si>
  <si>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</si>
  <si>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</si>
  <si>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</si>
  <si>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</si>
  <si>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</si>
  <si>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</si>
  <si>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</si>
  <si>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</si>
  <si>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</si>
  <si>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</si>
  <si>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</si>
  <si>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</si>
  <si>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</si>
  <si>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</si>
  <si>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</si>
  <si>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</si>
  <si>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</si>
  <si>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</si>
  <si>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</si>
  <si>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</si>
  <si>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</si>
  <si>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</si>
  <si>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</si>
  <si>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</si>
  <si>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</si>
  <si>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</si>
  <si>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</si>
  <si>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</si>
  <si>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</si>
  <si>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</si>
  <si>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</si>
  <si>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</si>
  <si>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</si>
  <si>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</si>
  <si>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</si>
  <si>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</si>
  <si>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</si>
  <si>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</si>
  <si>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</si>
  <si>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</si>
  <si>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</si>
  <si>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</si>
  <si>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</si>
  <si>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</si>
  <si>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</si>
  <si>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</si>
  <si>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</si>
  <si>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</si>
  <si>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</si>
  <si>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</si>
  <si>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</si>
  <si>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</si>
  <si>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</si>
  <si>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</si>
  <si>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</si>
  <si>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</si>
  <si>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</si>
  <si>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</si>
  <si>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</si>
  <si>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</si>
  <si>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</si>
  <si>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</si>
  <si>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</si>
  <si>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</si>
  <si>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</si>
  <si>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</si>
  <si>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</si>
  <si>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</si>
  <si>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</si>
  <si>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</si>
  <si>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</si>
  <si>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</si>
  <si>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</si>
  <si>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</si>
  <si>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</si>
  <si>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</si>
  <si>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</si>
  <si>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</si>
  <si>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</si>
  <si>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</si>
  <si>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</si>
  <si>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</si>
  <si>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</si>
  <si>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</si>
  <si>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</si>
  <si>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</si>
  <si>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</si>
  <si>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</si>
  <si>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</si>
  <si>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</si>
  <si>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</si>
  <si>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</si>
  <si>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</si>
  <si>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</si>
  <si>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</si>
  <si>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</si>
  <si>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</si>
  <si>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</si>
  <si>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</si>
  <si>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</si>
  <si>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</si>
  <si>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</si>
  <si>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</si>
  <si>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</si>
  <si>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</si>
  <si>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</si>
  <si>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</si>
  <si>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</si>
  <si>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</si>
  <si>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</si>
  <si>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</si>
  <si>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</si>
  <si>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</si>
  <si>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</si>
  <si>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</si>
  <si>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</si>
  <si>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</si>
  <si>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</si>
  <si>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</si>
  <si>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</si>
  <si>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</si>
  <si>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</si>
  <si>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</si>
  <si>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</si>
  <si>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</si>
  <si>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</si>
  <si>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</si>
  <si>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</si>
  <si>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</si>
  <si>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</si>
  <si>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</si>
  <si>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</si>
  <si>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</si>
  <si>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</si>
  <si>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</si>
  <si>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</si>
  <si>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</si>
  <si>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</si>
  <si>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</si>
  <si>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</si>
  <si>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</si>
  <si>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</si>
  <si>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</si>
  <si>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</si>
  <si>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</si>
  <si>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</si>
  <si>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</si>
  <si>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</si>
  <si>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</si>
  <si>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</si>
  <si>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</si>
  <si>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</si>
  <si>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</si>
  <si>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</si>
  <si>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</si>
  <si>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</si>
  <si>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</si>
  <si>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</si>
  <si>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</si>
  <si>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</si>
  <si>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</si>
  <si>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</si>
  <si>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</si>
  <si>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</si>
  <si>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</si>
  <si>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</si>
  <si>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</si>
  <si>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</si>
  <si>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</si>
  <si>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</si>
  <si>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</si>
  <si>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</si>
  <si>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</si>
  <si>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</si>
  <si>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</si>
  <si>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</si>
  <si>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</si>
  <si>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</si>
  <si>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</si>
  <si>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</si>
  <si>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</si>
  <si>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</si>
  <si>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</si>
  <si>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</si>
  <si>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</si>
  <si>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</si>
  <si>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</si>
  <si>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</si>
  <si>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</si>
  <si>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</si>
  <si>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</si>
  <si>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</si>
  <si>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</si>
  <si>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</si>
  <si>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</si>
  <si>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</si>
  <si>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</si>
  <si>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</si>
  <si>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</si>
  <si>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</si>
  <si>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</si>
  <si>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</si>
  <si>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</si>
  <si>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</si>
  <si>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</si>
  <si>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</si>
  <si>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</si>
  <si>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</si>
  <si>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</si>
  <si>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</si>
  <si>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</si>
  <si>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</si>
  <si>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</si>
  <si>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</si>
  <si>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</si>
  <si>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</si>
  <si>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</si>
  <si>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</si>
  <si>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</si>
  <si>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</si>
  <si>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</si>
  <si>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</si>
  <si>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</si>
  <si>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</si>
  <si>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</si>
  <si>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</si>
  <si>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</si>
  <si>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</si>
  <si>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</si>
  <si>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</si>
  <si>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</si>
  <si>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</si>
  <si>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</si>
  <si>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</si>
  <si>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</si>
  <si>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</si>
  <si>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</si>
  <si>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</si>
  <si>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</si>
  <si>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</si>
  <si>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</si>
  <si>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</si>
  <si>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</si>
  <si>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</si>
  <si>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</si>
  <si>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</si>
  <si>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</si>
  <si>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</si>
  <si>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</si>
  <si>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</si>
  <si>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</si>
  <si>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</si>
  <si>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</si>
  <si>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</si>
  <si>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</si>
  <si>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</si>
  <si>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</si>
  <si>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</si>
  <si>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</si>
  <si>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</si>
  <si>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</si>
  <si>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</si>
  <si>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</si>
  <si>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</si>
  <si>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</si>
  <si>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</si>
  <si>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</si>
  <si>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</si>
  <si>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</si>
  <si>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</si>
  <si>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</si>
  <si>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</si>
  <si>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</si>
  <si>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</si>
  <si>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</si>
  <si>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</si>
  <si>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</si>
  <si>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</si>
  <si>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</si>
  <si>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</si>
  <si>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</si>
  <si>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</si>
  <si>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</si>
  <si>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</si>
  <si>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</si>
  <si>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</si>
  <si>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</si>
  <si>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</si>
  <si>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</si>
  <si>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</si>
  <si>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</si>
  <si>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</si>
  <si>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</si>
  <si>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</si>
  <si>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</si>
  <si>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</si>
  <si>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</si>
  <si>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</si>
  <si>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</si>
  <si>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</si>
  <si>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</si>
  <si>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</si>
  <si>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</si>
  <si>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</si>
  <si>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</si>
  <si>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</si>
  <si>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</si>
  <si>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</si>
  <si>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</si>
  <si>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</si>
  <si>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</si>
  <si>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</si>
  <si>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</si>
  <si>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</si>
  <si>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</si>
  <si>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</si>
  <si>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</si>
  <si>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</si>
  <si>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</si>
  <si>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</si>
  <si>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</si>
  <si>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</si>
  <si>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</si>
  <si>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</si>
  <si>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</si>
  <si>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</si>
  <si>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</si>
  <si>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</si>
  <si>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</si>
  <si>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</si>
  <si>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</si>
  <si>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</si>
  <si>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</si>
  <si>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</si>
  <si>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</si>
  <si>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</si>
  <si>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</si>
  <si>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</si>
  <si>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</si>
  <si>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</si>
  <si>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</si>
  <si>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</si>
  <si>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</si>
  <si>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</si>
  <si>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</si>
  <si>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</si>
  <si>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</si>
  <si>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</si>
  <si>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</si>
  <si>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</si>
  <si>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</si>
  <si>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</si>
  <si>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</si>
  <si>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</si>
  <si>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</si>
  <si>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</si>
  <si>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</si>
  <si>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</si>
  <si>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</si>
  <si>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</si>
  <si>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</si>
  <si>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</si>
  <si>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</si>
  <si>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</si>
  <si>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</si>
  <si>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</si>
  <si>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</si>
  <si>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</si>
  <si>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</si>
  <si>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</si>
  <si>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</si>
  <si>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</si>
  <si>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</si>
  <si>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</si>
  <si>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</si>
  <si>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</si>
  <si>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</si>
  <si>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</si>
  <si>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</si>
  <si>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</si>
  <si>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</si>
  <si>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</si>
  <si>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</si>
  <si>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</si>
  <si>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</si>
  <si>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</si>
  <si>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</si>
  <si>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</si>
  <si>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</si>
  <si>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</si>
  <si>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</si>
  <si>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</si>
  <si>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</si>
  <si>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</si>
  <si>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</si>
  <si>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</si>
  <si>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</si>
  <si>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</si>
  <si>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</si>
  <si>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</si>
  <si>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</si>
  <si>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</si>
  <si>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</si>
  <si>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</si>
  <si>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</si>
  <si>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</si>
  <si>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</si>
  <si>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</si>
  <si>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</si>
  <si>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</si>
  <si>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</si>
  <si>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</si>
  <si>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</si>
  <si>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</si>
  <si>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</si>
  <si>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</si>
  <si>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</si>
  <si>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</si>
  <si>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</si>
  <si>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</si>
  <si>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</si>
  <si>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</si>
  <si>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</si>
  <si>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</si>
  <si>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</si>
  <si>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</si>
  <si>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</si>
  <si>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</si>
  <si>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</si>
  <si>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</si>
  <si>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</si>
  <si>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</si>
  <si>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</si>
  <si>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</si>
  <si>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</si>
  <si>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</si>
  <si>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</si>
  <si>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</si>
  <si>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</si>
  <si>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</si>
  <si>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</si>
  <si>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</si>
  <si>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</si>
  <si>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</si>
  <si>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</si>
  <si>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</si>
  <si>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</si>
  <si>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</si>
  <si>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</si>
  <si>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</si>
  <si>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</si>
  <si>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</si>
  <si>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</si>
  <si>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</si>
  <si>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</si>
  <si>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</si>
  <si>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</si>
  <si>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</si>
  <si>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</si>
  <si>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</si>
  <si>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</si>
  <si>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</si>
  <si>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</si>
  <si>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</si>
  <si>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</si>
  <si>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</si>
  <si>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</si>
  <si>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</si>
  <si>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</si>
  <si>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</si>
  <si>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</si>
  <si>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</si>
  <si>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</si>
  <si>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</si>
  <si>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</si>
  <si>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</si>
  <si>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</si>
  <si>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</si>
  <si>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</si>
  <si>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</si>
  <si>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</si>
  <si>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</si>
  <si>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</si>
  <si>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</si>
  <si>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</si>
  <si>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</si>
  <si>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</si>
  <si>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</si>
  <si>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</si>
  <si>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</si>
  <si>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</si>
  <si>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</si>
  <si>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</si>
  <si>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</si>
  <si>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</si>
  <si>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</si>
  <si>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</si>
  <si>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</si>
  <si>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</si>
  <si>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</si>
  <si>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</si>
  <si>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</si>
  <si>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</si>
  <si>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</si>
  <si>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</si>
  <si>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</si>
  <si>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</si>
  <si>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</si>
  <si>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</si>
  <si>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</si>
  <si>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</si>
  <si>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</si>
  <si>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</si>
  <si>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</si>
  <si>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</si>
  <si>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</si>
  <si>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</si>
  <si>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</si>
  <si>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</si>
  <si>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</si>
  <si>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</si>
  <si>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</si>
  <si>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</si>
  <si>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</si>
  <si>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</si>
  <si>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</si>
  <si>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</si>
  <si>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</si>
  <si>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</si>
  <si>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</si>
  <si>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</si>
  <si>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</si>
  <si>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</si>
  <si>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</si>
  <si>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</si>
  <si>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</si>
  <si>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</si>
  <si>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</si>
  <si>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</si>
  <si>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</si>
  <si>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</si>
  <si>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</si>
  <si>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</si>
  <si>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</si>
  <si>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</si>
  <si>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</si>
  <si>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</si>
  <si>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</si>
  <si>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</si>
  <si>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</si>
  <si>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</si>
  <si>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</si>
  <si>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</si>
  <si>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</si>
  <si>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</si>
  <si>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</si>
  <si>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</si>
  <si>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</si>
  <si>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</si>
  <si>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</si>
  <si>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</si>
  <si>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</si>
  <si>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</si>
  <si>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</si>
  <si>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</si>
  <si>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</si>
  <si>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</si>
  <si>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</si>
  <si>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</si>
  <si>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</si>
  <si>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</si>
  <si>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</si>
  <si>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</si>
  <si>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</si>
  <si>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</si>
  <si>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</si>
  <si>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</si>
  <si>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</si>
  <si>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</si>
  <si>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</si>
  <si>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</si>
  <si>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</si>
  <si>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</si>
  <si>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</si>
  <si>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</si>
  <si>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</si>
  <si>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</si>
  <si>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</si>
  <si>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</si>
  <si>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</si>
  <si>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</si>
  <si>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</si>
  <si>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</si>
  <si>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</si>
  <si>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</si>
  <si>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</si>
  <si>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</si>
  <si>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</si>
  <si>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</si>
  <si>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</si>
  <si>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</si>
  <si>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</si>
  <si>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</si>
  <si>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</si>
  <si>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</si>
  <si>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</si>
  <si>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</si>
  <si>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</si>
  <si>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</si>
  <si>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</si>
  <si>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</si>
  <si>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</si>
  <si>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</si>
  <si>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</si>
  <si>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</si>
  <si>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</si>
  <si>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</si>
  <si>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</si>
  <si>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</si>
  <si>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</si>
  <si>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</si>
  <si>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</si>
  <si>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</si>
  <si>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</si>
  <si>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</si>
  <si>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</si>
  <si>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</si>
  <si>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</si>
  <si>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</si>
  <si>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</si>
  <si>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</si>
  <si>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</si>
  <si>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</si>
  <si>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</si>
  <si>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</si>
  <si>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</si>
  <si>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</si>
  <si>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</si>
  <si>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</si>
  <si>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</si>
  <si>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</si>
  <si>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</si>
  <si>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</si>
  <si>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</si>
  <si>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</si>
  <si>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</si>
  <si>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</si>
  <si>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</si>
  <si>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</si>
  <si>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</si>
  <si>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</si>
  <si>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</si>
  <si>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</si>
  <si>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</si>
  <si>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</si>
  <si>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</si>
  <si>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</si>
  <si>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</si>
  <si>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</si>
  <si>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</si>
  <si>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</si>
  <si>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</si>
  <si>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</si>
  <si>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</si>
  <si>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</si>
  <si>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</si>
  <si>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</si>
  <si>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</si>
  <si>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</si>
  <si>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</si>
  <si>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</si>
  <si>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</si>
  <si>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</si>
  <si>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</si>
  <si>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</si>
  <si>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</si>
  <si>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</si>
  <si>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</si>
  <si>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</si>
  <si>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</si>
  <si>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</si>
  <si>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</si>
  <si>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</si>
  <si>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</si>
  <si>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</si>
  <si>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</si>
  <si>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</si>
  <si>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</si>
  <si>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</si>
  <si>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</si>
  <si>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</si>
  <si>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</si>
  <si>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</si>
  <si>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</si>
  <si>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</si>
  <si>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</si>
  <si>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</si>
  <si>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</si>
  <si>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</si>
  <si>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</si>
  <si>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</si>
  <si>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</si>
  <si>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</si>
  <si>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</si>
  <si>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</si>
  <si>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</si>
  <si>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</si>
  <si>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</si>
  <si>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</si>
  <si>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</si>
  <si>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</si>
  <si>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</si>
  <si>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</si>
  <si>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</si>
  <si>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</si>
  <si>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</si>
  <si>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</si>
  <si>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</si>
  <si>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</si>
  <si>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</si>
  <si>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</si>
  <si>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</si>
  <si>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</si>
  <si>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</si>
  <si>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</si>
  <si>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</si>
  <si>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</si>
  <si>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</si>
  <si>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</si>
  <si>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</si>
  <si>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</si>
  <si>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</si>
  <si>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</si>
  <si>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</si>
  <si>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</si>
  <si>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</si>
  <si>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</si>
  <si>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</si>
  <si>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</si>
  <si>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</si>
  <si>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</si>
  <si>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</si>
  <si>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</si>
  <si>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</si>
  <si>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</si>
  <si>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</si>
  <si>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</si>
  <si>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</si>
  <si>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</si>
  <si>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</si>
  <si>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</si>
  <si>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</si>
  <si>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</si>
  <si>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</si>
  <si>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</si>
  <si>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</si>
  <si>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</si>
  <si>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</si>
  <si>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</si>
  <si>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</si>
  <si>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</si>
  <si>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</si>
  <si>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</si>
  <si>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</si>
  <si>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</si>
  <si>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</si>
  <si>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</si>
  <si>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</si>
  <si>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</si>
  <si>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</si>
  <si>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</si>
  <si>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</si>
  <si>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</si>
  <si>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</si>
  <si>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</si>
  <si>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</si>
  <si>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</si>
  <si>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</si>
  <si>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</si>
  <si>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</si>
  <si>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</si>
  <si>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</si>
  <si>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</si>
  <si>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</si>
  <si>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</si>
  <si>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</si>
  <si>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</si>
  <si>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</si>
  <si>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</si>
  <si>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</si>
  <si>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</si>
  <si>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</si>
  <si>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</si>
  <si>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</si>
  <si>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</si>
  <si>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</si>
  <si>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</si>
  <si>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</si>
  <si>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</si>
  <si>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</si>
  <si>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</si>
  <si>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</si>
  <si>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</si>
  <si>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</si>
  <si>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</si>
  <si>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</si>
  <si>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</si>
  <si>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</si>
  <si>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</si>
  <si>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</si>
  <si>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</si>
  <si>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</si>
  <si>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</si>
  <si>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</si>
  <si>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</si>
  <si>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</si>
  <si>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</si>
  <si>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</si>
  <si>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</si>
  <si>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</si>
  <si>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</si>
  <si>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</si>
  <si>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</si>
  <si>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</si>
  <si>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</si>
  <si>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</si>
  <si>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</si>
  <si>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</si>
  <si>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</si>
  <si>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</si>
  <si>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</si>
  <si>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</si>
  <si>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</si>
  <si>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</si>
  <si>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</si>
  <si>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</si>
  <si>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</si>
  <si>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</si>
  <si>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</si>
  <si>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</si>
  <si>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</si>
  <si>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</si>
  <si>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</si>
  <si>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</si>
  <si>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</si>
  <si>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</si>
  <si>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</si>
  <si>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</si>
  <si>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</si>
  <si>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</si>
  <si>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</si>
  <si>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</si>
  <si>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</si>
  <si>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</si>
  <si>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</si>
  <si>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</si>
  <si>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</si>
  <si>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</si>
  <si>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</si>
  <si>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</si>
  <si>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</si>
  <si>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</si>
  <si>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</si>
  <si>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</si>
  <si>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</si>
  <si>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</si>
  <si>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</si>
  <si>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</si>
  <si>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</si>
  <si>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</si>
  <si>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</si>
  <si>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</si>
  <si>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</si>
  <si>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</si>
  <si>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</si>
  <si>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</si>
  <si>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</si>
  <si>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</si>
  <si>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</si>
  <si>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</si>
  <si>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</si>
  <si>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</si>
  <si>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</si>
  <si>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</si>
  <si>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</si>
  <si>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</si>
  <si>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</si>
  <si>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</si>
  <si>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</si>
  <si>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</si>
  <si>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</si>
  <si>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</si>
  <si>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</si>
  <si>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</si>
  <si>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</si>
  <si>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</si>
  <si>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</si>
  <si>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</si>
  <si>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</si>
  <si>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</si>
  <si>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</si>
  <si>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</si>
  <si>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</si>
  <si>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</si>
  <si>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</si>
  <si>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</si>
  <si>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</si>
  <si>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</si>
  <si>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</si>
  <si>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</si>
  <si>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</si>
  <si>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</si>
  <si>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</si>
  <si>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</si>
  <si>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</si>
  <si>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</si>
  <si>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</si>
  <si>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</si>
  <si>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</si>
  <si>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</si>
  <si>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</si>
  <si>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</si>
  <si>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</si>
  <si>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</si>
  <si>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</si>
  <si>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</si>
  <si>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</si>
  <si>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</si>
  <si>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</si>
  <si>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</si>
  <si>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</si>
  <si>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</si>
  <si>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</si>
  <si>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</si>
  <si>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</si>
  <si>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</si>
  <si>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</si>
  <si>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</si>
  <si>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</si>
  <si>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</si>
  <si>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</si>
  <si>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</si>
  <si>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</si>
  <si>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</si>
  <si>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</si>
  <si>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</si>
  <si>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</si>
  <si>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</si>
  <si>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</si>
  <si>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</si>
  <si>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</si>
  <si>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</si>
  <si>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</si>
  <si>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</si>
  <si>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</si>
  <si>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</si>
  <si>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</si>
  <si>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</si>
  <si>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</si>
  <si>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</si>
  <si>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</si>
  <si>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</si>
  <si>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</si>
  <si>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</si>
  <si>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</si>
  <si>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</si>
  <si>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</si>
  <si>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</si>
  <si>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</si>
  <si>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</si>
  <si>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</si>
  <si>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</si>
  <si>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</si>
  <si>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</si>
  <si>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</si>
  <si>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</si>
  <si>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</si>
  <si>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</si>
  <si>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</si>
  <si>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</si>
  <si>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</si>
  <si>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</si>
  <si>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</si>
  <si>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</si>
  <si>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</si>
  <si>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</si>
  <si>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</si>
  <si>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</si>
  <si>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</si>
  <si>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</si>
  <si>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</si>
  <si>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</si>
  <si>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</si>
  <si>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</si>
  <si>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</si>
  <si>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</si>
  <si>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</si>
  <si>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</si>
  <si>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</si>
  <si>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</si>
  <si>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</si>
  <si>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</si>
  <si>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</si>
  <si>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</si>
  <si>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</si>
  <si>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</si>
  <si>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</si>
  <si>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</si>
  <si>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</si>
  <si>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</si>
  <si>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</si>
  <si>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</si>
  <si>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</si>
  <si>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</si>
  <si>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</si>
  <si>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</si>
  <si>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</si>
  <si>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</si>
  <si>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</si>
  <si>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</si>
  <si>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</si>
  <si>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</si>
  <si>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</si>
  <si>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</si>
  <si>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</si>
  <si>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</si>
  <si>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</si>
  <si>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</si>
  <si>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</si>
  <si>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</si>
  <si>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</si>
  <si>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</si>
  <si>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</si>
  <si>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</si>
  <si>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</si>
  <si>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</si>
  <si>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</si>
  <si>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</si>
  <si>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</si>
  <si>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</si>
  <si>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</si>
  <si>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</si>
  <si>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</si>
  <si>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</si>
  <si>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</si>
  <si>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</si>
  <si>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</si>
  <si>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</si>
  <si>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</si>
  <si>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</si>
  <si>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</si>
  <si>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</si>
  <si>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</si>
  <si>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</si>
  <si>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</si>
  <si>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</si>
  <si>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</si>
  <si>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</si>
  <si>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</si>
  <si>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</si>
  <si>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</si>
  <si>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</si>
  <si>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</si>
  <si>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</si>
  <si>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</si>
  <si>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</si>
  <si>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</si>
  <si>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</si>
  <si>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</si>
  <si>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</si>
  <si>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</si>
  <si>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</si>
  <si>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</si>
  <si>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</si>
  <si>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</si>
  <si>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</si>
  <si>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</si>
  <si>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</si>
  <si>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</si>
  <si>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</si>
  <si>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</si>
  <si>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</si>
  <si>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</si>
  <si>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</si>
  <si>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</si>
  <si>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</si>
  <si>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</si>
  <si>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</si>
  <si>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</si>
  <si>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</si>
  <si>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</si>
  <si>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</si>
  <si>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</si>
  <si>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</si>
  <si>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</si>
  <si>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</si>
  <si>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</si>
  <si>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</si>
  <si>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</si>
  <si>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</si>
  <si>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</si>
  <si>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</si>
  <si>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</si>
  <si>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</si>
  <si>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</si>
  <si>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</si>
  <si>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</si>
  <si>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</si>
  <si>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</si>
  <si>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</si>
  <si>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</si>
  <si>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</si>
  <si>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</si>
  <si>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</si>
  <si>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</si>
  <si>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</si>
  <si>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</si>
  <si>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</si>
  <si>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</si>
  <si>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</si>
  <si>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</si>
  <si>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</si>
  <si>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</si>
  <si>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</si>
  <si>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</si>
  <si>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</si>
  <si>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</si>
  <si>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</si>
  <si>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</si>
  <si>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</si>
  <si>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</si>
  <si>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</si>
  <si>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</si>
  <si>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</si>
  <si>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</si>
  <si>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</si>
  <si>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</si>
  <si>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</si>
  <si>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</si>
  <si>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</si>
  <si>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</si>
  <si>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</si>
  <si>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</si>
  <si>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</si>
  <si>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</si>
  <si>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</si>
  <si>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</si>
  <si>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</si>
  <si>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</si>
  <si>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</si>
  <si>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</si>
  <si>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</si>
  <si>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</si>
  <si>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</si>
  <si>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</si>
  <si>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</si>
  <si>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</si>
  <si>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</si>
  <si>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</si>
  <si>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</si>
  <si>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</si>
  <si>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</si>
  <si>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</si>
  <si>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</si>
  <si>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</si>
  <si>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</si>
  <si>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</si>
  <si>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</si>
  <si>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</si>
  <si>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</si>
  <si>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</si>
  <si>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</si>
  <si>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</si>
  <si>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</si>
  <si>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</si>
  <si>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</si>
  <si>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</si>
  <si>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</si>
  <si>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</si>
  <si>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</si>
  <si>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</si>
  <si>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</si>
  <si>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</si>
  <si>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</si>
  <si>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</si>
  <si>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</si>
  <si>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</si>
  <si>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</si>
  <si>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</si>
  <si>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</si>
  <si>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</si>
  <si>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</si>
  <si>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</si>
  <si>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</si>
  <si>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</si>
  <si>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</si>
  <si>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</si>
  <si>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</si>
  <si>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</si>
  <si>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</si>
  <si>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</si>
  <si>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</si>
  <si>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</si>
  <si>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</si>
  <si>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</si>
  <si>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</si>
  <si>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</si>
  <si>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</si>
  <si>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</si>
  <si>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</si>
  <si>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</si>
  <si>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</si>
  <si>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</si>
  <si>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</si>
  <si>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</si>
  <si>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</si>
  <si>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</si>
  <si>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</si>
  <si>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</si>
  <si>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</si>
  <si>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</si>
  <si>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</si>
  <si>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</si>
  <si>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</si>
  <si>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</si>
  <si>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</si>
  <si>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</si>
  <si>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</si>
  <si>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</si>
  <si>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</si>
  <si>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</si>
  <si>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</si>
  <si>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</si>
  <si>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</si>
  <si>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</si>
  <si>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</si>
  <si>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</si>
  <si>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</si>
  <si>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</si>
  <si>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</si>
  <si>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</si>
  <si>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</si>
  <si>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</si>
  <si>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</si>
  <si>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</si>
  <si>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</si>
  <si>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</si>
  <si>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</si>
  <si>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</si>
  <si>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</si>
  <si>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</si>
  <si>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</si>
  <si>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</si>
  <si>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</si>
  <si>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</si>
  <si>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</si>
  <si>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</si>
  <si>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</si>
  <si>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</si>
  <si>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</si>
  <si>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</si>
  <si>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</si>
  <si>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</si>
  <si>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</si>
  <si>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</si>
  <si>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</si>
  <si>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</si>
  <si>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</si>
  <si>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</si>
  <si>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</si>
  <si>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</si>
  <si>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</si>
  <si>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</si>
  <si>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</si>
  <si>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</si>
  <si>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</si>
  <si>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</si>
  <si>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</si>
  <si>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</si>
  <si>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</si>
  <si>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</si>
  <si>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</si>
  <si>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</si>
  <si>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</si>
  <si>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</si>
  <si>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</si>
  <si>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</si>
  <si>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</si>
  <si>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</si>
  <si>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</si>
  <si>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</si>
  <si>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</si>
  <si>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</si>
  <si>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</si>
  <si>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</si>
  <si>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</si>
  <si>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</si>
  <si>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</si>
  <si>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</si>
  <si>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</si>
  <si>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</si>
  <si>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</si>
  <si>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</si>
  <si>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</si>
  <si>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</si>
  <si>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</si>
  <si>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</si>
  <si>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</si>
  <si>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</si>
  <si>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</si>
  <si>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</si>
  <si>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</si>
  <si>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</si>
  <si>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</si>
  <si>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</si>
  <si>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</si>
  <si>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</si>
  <si>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</si>
  <si>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</si>
  <si>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</si>
  <si>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</si>
  <si>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</si>
  <si>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</si>
  <si>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</si>
  <si>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</si>
  <si>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</si>
  <si>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</si>
  <si>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</si>
  <si>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</si>
  <si>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</si>
  <si>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</si>
  <si>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</si>
  <si>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</si>
  <si>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</si>
  <si>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</si>
  <si>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</si>
  <si>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</si>
  <si>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</si>
  <si>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</si>
  <si>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</si>
  <si>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</si>
  <si>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</si>
  <si>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</si>
  <si>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</si>
  <si>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</si>
  <si>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</si>
  <si>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</si>
  <si>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</si>
  <si>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</si>
  <si>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</si>
  <si>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</si>
  <si>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</si>
  <si>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</si>
  <si>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</si>
  <si>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</si>
  <si>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</si>
  <si>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</si>
  <si>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</si>
  <si>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</si>
  <si>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</si>
  <si>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</si>
  <si>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</si>
  <si>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</si>
  <si>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</si>
  <si>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</si>
  <si>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</si>
  <si>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</si>
  <si>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</si>
  <si>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</si>
  <si>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</si>
  <si>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</si>
  <si>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</si>
  <si>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</si>
  <si>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</si>
  <si>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</si>
  <si>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</si>
  <si>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</si>
  <si>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</si>
  <si>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</si>
  <si>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</si>
  <si>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</si>
  <si>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</si>
  <si>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</si>
  <si>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</si>
  <si>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</si>
  <si>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</si>
  <si>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</si>
  <si>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</si>
  <si>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</si>
  <si>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</si>
  <si>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</si>
  <si>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</si>
  <si>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</si>
  <si>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</si>
  <si>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</si>
  <si>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</si>
  <si>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</si>
  <si>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</si>
  <si>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</si>
  <si>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</si>
  <si>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</si>
  <si>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</si>
  <si>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</si>
  <si>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</si>
  <si>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</si>
  <si>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</si>
  <si>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</si>
  <si>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</si>
  <si>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</si>
  <si>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</si>
  <si>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</si>
  <si>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</si>
  <si>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</si>
  <si>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</si>
  <si>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</si>
  <si>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</si>
  <si>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</si>
  <si>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</si>
  <si>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</si>
  <si>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</si>
  <si>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</si>
  <si>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</si>
  <si>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</si>
  <si>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</si>
  <si>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</si>
  <si>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</si>
  <si>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</si>
  <si>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</si>
  <si>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</si>
  <si>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</si>
  <si>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</si>
  <si>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</si>
  <si>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</si>
  <si>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</si>
  <si>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</si>
  <si>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</si>
  <si>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</si>
  <si>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</si>
  <si>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</si>
  <si>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</si>
  <si>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</si>
  <si>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</si>
  <si>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</si>
  <si>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</si>
  <si>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</si>
  <si>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</si>
  <si>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</si>
  <si>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</si>
  <si>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</si>
  <si>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</si>
  <si>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</si>
  <si>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</si>
  <si>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</si>
  <si>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</si>
  <si>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</si>
  <si>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</si>
  <si>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</si>
  <si>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</si>
  <si>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</si>
  <si>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</si>
  <si>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</si>
  <si>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</si>
  <si>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</si>
  <si>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</si>
  <si>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</si>
  <si>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</si>
  <si>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</si>
  <si>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</si>
  <si>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</si>
  <si>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</si>
  <si>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</si>
  <si>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</si>
  <si>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</si>
  <si>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</si>
  <si>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</si>
  <si>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</si>
  <si>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</si>
  <si>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</si>
  <si>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</si>
  <si>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</si>
  <si>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</si>
  <si>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</si>
  <si>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</si>
  <si>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</si>
  <si>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</si>
  <si>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</si>
  <si>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</si>
  <si>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</si>
  <si>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</si>
  <si>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</si>
  <si>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</si>
  <si>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</si>
  <si>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</si>
  <si>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</si>
  <si>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</si>
  <si>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</si>
  <si>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</si>
  <si>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</si>
  <si>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</si>
  <si>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</si>
  <si>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</si>
  <si>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</si>
  <si>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</si>
  <si>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</si>
  <si>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</si>
  <si>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</si>
  <si>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</si>
  <si>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</si>
  <si>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</si>
  <si>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</si>
  <si>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</si>
  <si>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</si>
  <si>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</si>
  <si>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</si>
  <si>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</si>
  <si>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</si>
  <si>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</si>
  <si>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</si>
  <si>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</si>
  <si>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</si>
  <si>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</si>
  <si>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</si>
  <si>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</si>
  <si>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</si>
  <si>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</si>
  <si>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</si>
  <si>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</si>
  <si>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</si>
  <si>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</si>
  <si>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</si>
  <si>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</si>
  <si>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</si>
  <si>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</si>
  <si>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</si>
  <si>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</si>
  <si>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</si>
  <si>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</si>
  <si>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</si>
  <si>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</si>
  <si>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</si>
  <si>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</si>
  <si>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</si>
  <si>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</si>
  <si>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</si>
  <si>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</si>
  <si>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</si>
  <si>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</si>
  <si>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</si>
  <si>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</si>
  <si>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</si>
  <si>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</si>
  <si>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</si>
  <si>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</si>
  <si>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</si>
  <si>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</si>
  <si>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</si>
  <si>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</si>
  <si>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</si>
  <si>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</si>
  <si>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</si>
  <si>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</si>
  <si>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</si>
  <si>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</si>
  <si>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</si>
  <si>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</si>
  <si>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</si>
  <si>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</si>
  <si>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</si>
  <si>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</si>
  <si>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</si>
  <si>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</si>
  <si>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</si>
  <si>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</si>
  <si>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</si>
  <si>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</si>
  <si>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</si>
  <si>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</si>
  <si>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</si>
  <si>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</si>
  <si>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</si>
  <si>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</si>
  <si>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</si>
  <si>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</si>
  <si>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</si>
  <si>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</si>
  <si>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</si>
  <si>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</si>
  <si>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</si>
  <si>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</si>
  <si>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</si>
  <si>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</si>
  <si>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</si>
  <si>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</si>
  <si>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</si>
  <si>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</si>
  <si>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</si>
  <si>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</si>
  <si>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</si>
  <si>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</si>
  <si>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</si>
  <si>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</si>
  <si>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</si>
  <si>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</si>
  <si>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</si>
  <si>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</si>
  <si>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</si>
  <si>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</si>
  <si>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</si>
  <si>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</si>
  <si>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</si>
  <si>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</si>
  <si>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</si>
  <si>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</si>
  <si>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</si>
  <si>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</si>
  <si>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</si>
  <si>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</si>
  <si>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</si>
  <si>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</si>
  <si>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</si>
  <si>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</si>
  <si>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</si>
  <si>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</si>
  <si>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</si>
  <si>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</si>
  <si>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</si>
  <si>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</si>
  <si>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</si>
  <si>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</si>
  <si>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</si>
  <si>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</si>
  <si>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</si>
  <si>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</si>
  <si>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</si>
  <si>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</si>
  <si>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</si>
  <si>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</si>
  <si>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</si>
  <si>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</si>
  <si>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</si>
  <si>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</si>
  <si>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</si>
  <si>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</si>
  <si>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</si>
  <si>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</si>
  <si>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</si>
  <si>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</si>
  <si>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</si>
  <si>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</si>
  <si>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</si>
  <si>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</si>
  <si>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</si>
  <si>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</si>
  <si>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</si>
  <si>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</si>
  <si>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</si>
  <si>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</si>
  <si>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</si>
  <si>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</si>
  <si>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</si>
  <si>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</si>
  <si>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</si>
  <si>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</si>
  <si>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</si>
  <si>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</si>
  <si>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</si>
  <si>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</si>
  <si>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</si>
  <si>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</si>
  <si>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</si>
  <si>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</si>
  <si>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</si>
  <si>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</si>
  <si>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</si>
  <si>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</si>
  <si>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</si>
  <si>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</si>
  <si>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</si>
  <si>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</si>
  <si>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</si>
  <si>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</si>
  <si>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</si>
  <si>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</si>
  <si>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</si>
  <si>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</si>
  <si>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</si>
  <si>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</si>
  <si>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</si>
  <si>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</si>
  <si>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</si>
  <si>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</si>
  <si>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</si>
  <si>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</si>
  <si>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</si>
  <si>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</si>
  <si>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</si>
  <si>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</si>
  <si>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</si>
  <si>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</si>
  <si>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</si>
  <si>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</si>
  <si>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</si>
  <si>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</si>
  <si>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</si>
  <si>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</si>
  <si>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</si>
  <si>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</si>
  <si>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</si>
  <si>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</si>
  <si>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</si>
  <si>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</si>
  <si>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</si>
  <si>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</si>
  <si>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</si>
  <si>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</si>
  <si>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</si>
  <si>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</si>
  <si>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</si>
  <si>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</si>
  <si>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</si>
  <si>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</si>
  <si>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</si>
  <si>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</si>
  <si>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</si>
  <si>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</si>
  <si>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</si>
  <si>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</si>
  <si>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</si>
  <si>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</si>
  <si>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</si>
  <si>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</si>
  <si>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</si>
  <si>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</si>
  <si>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</si>
  <si>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</si>
  <si>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</si>
  <si>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</si>
  <si>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</si>
  <si>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</si>
  <si>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</si>
  <si>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</si>
  <si>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</si>
  <si>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</si>
  <si>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</si>
  <si>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</si>
  <si>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</si>
  <si>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</si>
  <si>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</si>
  <si>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</si>
  <si>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</si>
  <si>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</si>
  <si>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</si>
  <si>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</si>
  <si>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</si>
  <si>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</si>
  <si>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</si>
  <si>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</si>
  <si>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</si>
  <si>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</si>
  <si>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</si>
  <si>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</si>
  <si>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</si>
  <si>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</si>
  <si>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</si>
  <si>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</si>
  <si>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</si>
  <si>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</si>
  <si>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</si>
  <si>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</si>
  <si>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</si>
  <si>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</si>
  <si>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</si>
  <si>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</si>
  <si>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</si>
  <si>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</si>
  <si>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</si>
  <si>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</si>
  <si>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</si>
  <si>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</si>
  <si>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</si>
  <si>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</si>
  <si>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</si>
  <si>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</si>
  <si>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</si>
  <si>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</si>
  <si>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</si>
  <si>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</si>
  <si>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</si>
  <si>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</si>
  <si>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</si>
  <si>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</si>
  <si>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</si>
  <si>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</si>
  <si>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</si>
  <si>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</si>
  <si>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</si>
  <si>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</si>
  <si>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</si>
  <si>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</si>
  <si>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</si>
  <si>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</si>
  <si>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</si>
  <si>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</si>
  <si>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</si>
  <si>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</si>
  <si>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</si>
  <si>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</si>
  <si>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</si>
  <si>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</si>
  <si>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</si>
  <si>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</si>
  <si>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</si>
  <si>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</si>
  <si>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</si>
  <si>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</si>
  <si>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</si>
  <si>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</si>
  <si>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</si>
  <si>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</si>
  <si>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</si>
  <si>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</si>
  <si>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</si>
  <si>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</si>
  <si>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</si>
  <si>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</si>
  <si>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</si>
  <si>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</si>
  <si>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</si>
  <si>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</si>
  <si>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</si>
  <si>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</si>
  <si>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</si>
  <si>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</si>
  <si>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</si>
  <si>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</si>
  <si>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</si>
  <si>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</si>
  <si>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</si>
  <si>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</si>
  <si>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</si>
  <si>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</si>
  <si>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</si>
  <si>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</si>
  <si>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</si>
  <si>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</si>
  <si>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</si>
  <si>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</si>
  <si>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</si>
  <si>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</si>
  <si>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</si>
  <si>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</si>
  <si>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</si>
  <si>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</si>
  <si>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</si>
  <si>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</si>
  <si>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</si>
  <si>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</si>
  <si>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</si>
  <si>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</si>
  <si>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</si>
  <si>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</si>
  <si>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</si>
  <si>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</si>
  <si>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</si>
  <si>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</si>
  <si>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</si>
  <si>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</si>
  <si>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</si>
  <si>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</si>
  <si>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</si>
  <si>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</si>
  <si>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</si>
  <si>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</si>
  <si>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</si>
  <si>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</si>
  <si>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</si>
  <si>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</si>
  <si>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</si>
  <si>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</si>
  <si>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</si>
  <si>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</si>
  <si>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</si>
  <si>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</si>
  <si>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</si>
  <si>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</si>
  <si>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</si>
  <si>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</si>
  <si>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</si>
  <si>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</si>
  <si>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</si>
  <si>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</si>
  <si>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</si>
  <si>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</si>
  <si>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</si>
  <si>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</si>
  <si>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</si>
  <si>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</si>
  <si>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</si>
  <si>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</si>
  <si>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</si>
  <si>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</si>
  <si>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</si>
  <si>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</si>
  <si>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</si>
  <si>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</si>
  <si>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</si>
  <si>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</si>
  <si>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</si>
  <si>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</si>
  <si>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</si>
  <si>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</si>
  <si>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</si>
  <si>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</si>
  <si>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</si>
  <si>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</si>
  <si>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</si>
  <si>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</si>
  <si>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</si>
  <si>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</si>
  <si>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</si>
  <si>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</si>
  <si>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</si>
  <si>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</si>
  <si>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</si>
  <si>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</si>
  <si>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</si>
  <si>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</si>
  <si>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</si>
  <si>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</si>
  <si>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</si>
  <si>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</si>
  <si>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</si>
  <si>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</si>
  <si>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</si>
  <si>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</si>
  <si>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</si>
  <si>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</si>
  <si>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</si>
  <si>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</si>
  <si>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</si>
  <si>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</si>
  <si>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</si>
  <si>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</si>
  <si>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</si>
  <si>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</si>
  <si>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</si>
  <si>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</si>
  <si>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</si>
  <si>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</si>
  <si>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</si>
  <si>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</si>
  <si>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</si>
  <si>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</si>
  <si>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</si>
  <si>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</si>
  <si>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</si>
  <si>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</si>
  <si>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</si>
  <si>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</si>
  <si>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</si>
  <si>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</si>
  <si>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</si>
  <si>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</si>
  <si>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</si>
  <si>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</si>
  <si>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</si>
  <si>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</si>
  <si>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</si>
  <si>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</si>
  <si>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</si>
  <si>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</si>
  <si>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</si>
  <si>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</si>
  <si>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</si>
  <si>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</si>
  <si>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</si>
  <si>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</si>
  <si>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</si>
  <si>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</si>
  <si>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</si>
  <si>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</si>
  <si>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</si>
  <si>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</si>
  <si>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</si>
  <si>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</si>
  <si>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</si>
  <si>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</si>
  <si>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</si>
  <si>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</si>
  <si>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</si>
  <si>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</si>
  <si>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</si>
  <si>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</si>
  <si>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</si>
  <si>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</si>
  <si>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</si>
  <si>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</si>
  <si>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</si>
  <si>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</si>
  <si>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</si>
  <si>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</si>
  <si>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</si>
  <si>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</si>
  <si>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</si>
  <si>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</si>
  <si>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</si>
  <si>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</si>
  <si>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</si>
  <si>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</si>
  <si>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</si>
  <si>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</si>
  <si>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</si>
  <si>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</si>
  <si>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</si>
  <si>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</si>
  <si>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</si>
  <si>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</si>
  <si>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</si>
  <si>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</si>
  <si>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</si>
  <si>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</si>
  <si>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</si>
  <si>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</si>
  <si>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</si>
  <si>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</si>
  <si>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</si>
  <si>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</si>
  <si>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</si>
  <si>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</si>
  <si>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</si>
  <si>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</si>
  <si>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</si>
  <si>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</si>
  <si>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</si>
  <si>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</si>
  <si>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</si>
  <si>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</si>
  <si>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</si>
  <si>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</si>
  <si>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</si>
  <si>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</si>
  <si>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</si>
  <si>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</si>
  <si>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</si>
  <si>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</si>
  <si>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</si>
  <si>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</si>
  <si>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</si>
  <si>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</si>
  <si>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</si>
  <si>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</si>
  <si>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</si>
  <si>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</si>
  <si>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</si>
  <si>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</si>
  <si>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</si>
  <si>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</si>
  <si>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</si>
  <si>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</si>
  <si>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</si>
  <si>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</si>
  <si>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</si>
  <si>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</si>
  <si>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</si>
  <si>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</si>
  <si>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</si>
  <si>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</si>
  <si>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</si>
  <si>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</si>
  <si>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</si>
  <si>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</si>
  <si>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</si>
  <si>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</si>
  <si>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</si>
  <si>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</si>
  <si>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</si>
  <si>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</si>
  <si>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</si>
  <si>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</si>
  <si>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</si>
  <si>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</si>
  <si>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</si>
  <si>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</si>
  <si>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</si>
  <si>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</si>
  <si>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</si>
  <si>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</si>
  <si>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</si>
  <si>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</si>
  <si>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</si>
  <si>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</si>
  <si>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</si>
  <si>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</si>
  <si>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</si>
  <si>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</si>
  <si>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</si>
  <si>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</si>
  <si>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</si>
  <si>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</si>
  <si>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</si>
  <si>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</si>
  <si>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</si>
  <si>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</si>
  <si>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</si>
  <si>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</si>
  <si>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</si>
  <si>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</si>
  <si>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</si>
  <si>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</si>
  <si>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</si>
  <si>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</si>
  <si>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</si>
  <si>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</si>
  <si>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</si>
  <si>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</si>
  <si>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</si>
  <si>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</si>
  <si>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</si>
  <si>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</si>
  <si>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</si>
  <si>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</si>
  <si>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</si>
  <si>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</si>
  <si>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</si>
  <si>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</si>
  <si>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</si>
  <si>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</si>
  <si>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</si>
  <si>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</si>
  <si>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</si>
  <si>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</si>
  <si>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</si>
  <si>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</si>
  <si>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</si>
  <si>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</si>
  <si>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</si>
  <si>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</si>
  <si>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</si>
  <si>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</si>
  <si>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</si>
  <si>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</si>
  <si>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</si>
  <si>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</si>
  <si>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</si>
  <si>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</si>
  <si>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</si>
  <si>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</si>
  <si>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</si>
  <si>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</si>
  <si>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</si>
  <si>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</si>
  <si>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</si>
  <si>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</si>
  <si>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</si>
  <si>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</si>
  <si>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</si>
  <si>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</si>
  <si>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</si>
  <si>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</si>
  <si>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</si>
  <si>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</si>
  <si>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</si>
  <si>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</si>
  <si>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</si>
  <si>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</si>
  <si>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</si>
  <si>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</si>
  <si>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</si>
  <si>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</si>
  <si>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</si>
  <si>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</si>
  <si>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</si>
  <si>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</si>
  <si>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</si>
  <si>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</si>
  <si>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</si>
  <si>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</si>
  <si>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</si>
  <si>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</si>
  <si>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</si>
  <si>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</si>
  <si>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</si>
  <si>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</si>
  <si>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</si>
  <si>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</si>
  <si>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</si>
  <si>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</si>
  <si>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</si>
  <si>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</si>
  <si>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</si>
  <si>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</si>
  <si>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</si>
  <si>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</si>
  <si>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</si>
  <si>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</si>
  <si>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</si>
  <si>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</si>
  <si>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</si>
  <si>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</si>
  <si>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</si>
  <si>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</si>
  <si>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</si>
  <si>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</si>
  <si>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</si>
  <si>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</si>
  <si>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</si>
  <si>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</si>
  <si>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</si>
  <si>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</si>
  <si>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</si>
  <si>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</si>
  <si>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</si>
  <si>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</si>
  <si>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</si>
  <si>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</si>
  <si>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</si>
  <si>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</si>
  <si>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</si>
  <si>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</si>
  <si>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</si>
  <si>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</si>
  <si>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</si>
  <si>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</si>
  <si>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</si>
  <si>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</si>
  <si>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</si>
  <si>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</si>
  <si>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</si>
  <si>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</si>
  <si>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</si>
  <si>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</si>
  <si>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</si>
  <si>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</si>
  <si>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</si>
  <si>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</si>
  <si>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</si>
  <si>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</si>
  <si>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</si>
  <si>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</si>
  <si>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</si>
  <si>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</si>
  <si>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</si>
  <si>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</si>
  <si>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</si>
  <si>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</si>
  <si>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</si>
  <si>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</si>
  <si>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</si>
  <si>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</si>
  <si>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</si>
  <si>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</si>
  <si>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</si>
  <si>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</si>
  <si>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</si>
  <si>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</si>
  <si>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</si>
  <si>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</si>
  <si>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</si>
  <si>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</si>
  <si>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</si>
  <si>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</si>
  <si>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</si>
  <si>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</si>
  <si>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</si>
  <si>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</si>
  <si>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</si>
  <si>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</si>
  <si>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</si>
  <si>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</si>
  <si>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</si>
  <si>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</si>
  <si>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</si>
  <si>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</si>
  <si>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</si>
  <si>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</si>
  <si>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</si>
  <si>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</si>
  <si>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</si>
  <si>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</si>
  <si>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</si>
  <si>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</si>
  <si>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</si>
  <si>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</si>
  <si>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</si>
  <si>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</si>
  <si>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</si>
  <si>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</si>
  <si>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</si>
  <si>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</si>
  <si>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</si>
  <si>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</si>
  <si>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</si>
  <si>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</si>
  <si>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</si>
  <si>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</si>
  <si>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</si>
  <si>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</si>
  <si>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</si>
  <si>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</si>
  <si>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</si>
  <si>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</si>
  <si>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</si>
  <si>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</si>
  <si>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</si>
  <si>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</si>
  <si>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</si>
  <si>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</si>
  <si>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</si>
  <si>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</si>
  <si>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</si>
  <si>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</si>
  <si>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</si>
  <si>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</si>
  <si>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</si>
  <si>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</si>
  <si>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</si>
  <si>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</si>
  <si>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</si>
  <si>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</si>
  <si>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</si>
  <si>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</si>
  <si>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</si>
  <si>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</si>
  <si>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</si>
  <si>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</si>
  <si>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</si>
  <si>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</si>
  <si>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</si>
  <si>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</si>
  <si>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</si>
  <si>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</si>
  <si>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</si>
  <si>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</si>
  <si>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</si>
  <si>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</si>
  <si>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</si>
  <si>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</si>
  <si>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</si>
  <si>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</si>
  <si>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</si>
  <si>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</si>
  <si>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</si>
  <si>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</si>
  <si>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</si>
  <si>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</si>
  <si>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</si>
  <si>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</si>
  <si>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</si>
  <si>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</si>
  <si>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</si>
  <si>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</si>
  <si>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</si>
  <si>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</si>
  <si>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</si>
  <si>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</si>
  <si>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</si>
  <si>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</si>
  <si>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</si>
  <si>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</si>
  <si>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</si>
  <si>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</si>
  <si>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</si>
  <si>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</si>
  <si>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</si>
  <si>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</si>
  <si>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</si>
  <si>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</si>
  <si>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</si>
  <si>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</si>
  <si>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</si>
  <si>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</si>
  <si>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</si>
  <si>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</si>
  <si>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</si>
  <si>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</si>
  <si>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</si>
  <si>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</si>
  <si>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</si>
  <si>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</si>
  <si>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</si>
  <si>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</si>
  <si>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</si>
  <si>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</si>
  <si>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</si>
  <si>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</si>
  <si>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</si>
  <si>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</si>
  <si>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</si>
  <si>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</si>
  <si>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</si>
  <si>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</si>
  <si>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</si>
  <si>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</si>
  <si>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</si>
  <si>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</si>
  <si>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</si>
  <si>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</si>
  <si>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</si>
  <si>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</si>
  <si>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</si>
  <si>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</si>
  <si>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</si>
  <si>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</si>
  <si>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</si>
  <si>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</si>
  <si>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</si>
  <si>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</si>
  <si>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</si>
  <si>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</si>
  <si>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</si>
  <si>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</si>
  <si>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</si>
  <si>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</si>
  <si>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</si>
  <si>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</si>
  <si>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</si>
  <si>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</si>
  <si>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</si>
  <si>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</si>
  <si>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</si>
  <si>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</si>
  <si>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</si>
  <si>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</si>
  <si>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</si>
  <si>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</si>
  <si>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</si>
  <si>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</si>
  <si>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</si>
  <si>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</si>
  <si>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</si>
  <si>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</si>
  <si>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</si>
  <si>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</si>
  <si>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</si>
  <si>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</si>
  <si>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</si>
  <si>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</si>
  <si>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</si>
  <si>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</si>
  <si>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</si>
  <si>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</si>
  <si>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</si>
  <si>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</si>
  <si>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</si>
  <si>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</si>
  <si>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</si>
  <si>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</si>
  <si>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</si>
  <si>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</si>
  <si>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</si>
  <si>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</si>
  <si>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</si>
  <si>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</si>
  <si>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</si>
  <si>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</si>
  <si>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</si>
  <si>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</si>
  <si>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</si>
  <si>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</si>
  <si>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</si>
  <si>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</si>
  <si>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</si>
  <si>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</si>
  <si>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</si>
  <si>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</si>
  <si>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</si>
  <si>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</si>
  <si>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</si>
  <si>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</si>
  <si>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</si>
  <si>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</si>
  <si>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</si>
  <si>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</si>
  <si>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</si>
  <si>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</si>
  <si>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</si>
  <si>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</si>
  <si>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</si>
  <si>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</si>
  <si>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</si>
  <si>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</si>
  <si>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</si>
  <si>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</si>
  <si>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</si>
  <si>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</si>
  <si>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</si>
  <si>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</si>
  <si>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</si>
  <si>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</si>
  <si>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</si>
  <si>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</si>
  <si>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</si>
  <si>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</si>
  <si>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</si>
  <si>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</si>
  <si>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</si>
  <si>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</si>
  <si>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</si>
  <si>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</si>
  <si>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</si>
  <si>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</si>
  <si>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</si>
  <si>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</si>
  <si>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</si>
  <si>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</si>
  <si>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</si>
  <si>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</si>
  <si>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</si>
  <si>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</si>
  <si>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</si>
  <si>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</si>
  <si>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</si>
  <si>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</si>
  <si>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</si>
  <si>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</si>
  <si>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</si>
  <si>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</si>
  <si>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</si>
  <si>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</si>
  <si>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</si>
  <si>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</si>
  <si>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</si>
  <si>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</si>
  <si>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</si>
  <si>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</si>
  <si>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</si>
  <si>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</si>
  <si>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</si>
  <si>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</si>
  <si>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</si>
  <si>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</si>
  <si>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</si>
  <si>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</si>
  <si>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</si>
  <si>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</si>
  <si>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</si>
  <si>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</si>
  <si>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</si>
  <si>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</si>
  <si>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</si>
  <si>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</si>
  <si>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</si>
  <si>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</si>
  <si>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</si>
  <si>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</si>
  <si>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</si>
  <si>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</si>
  <si>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</si>
  <si>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</si>
  <si>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</si>
  <si>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</si>
  <si>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</si>
  <si>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</si>
  <si>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</si>
  <si>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</si>
  <si>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</si>
  <si>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</si>
  <si>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</si>
  <si>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</si>
  <si>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</si>
  <si>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</si>
  <si>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</si>
  <si>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</si>
  <si>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</si>
  <si>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</si>
  <si>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</si>
  <si>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</si>
  <si>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</si>
  <si>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</si>
  <si>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</si>
  <si>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</si>
  <si>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</si>
  <si>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</si>
  <si>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</si>
  <si>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</si>
  <si>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</si>
  <si>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</si>
  <si>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</si>
  <si>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</si>
  <si>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</si>
  <si>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</si>
  <si>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</si>
  <si>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</si>
  <si>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</si>
  <si>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</si>
  <si>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</si>
  <si>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</si>
  <si>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</si>
  <si>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</si>
  <si>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</si>
  <si>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</si>
  <si>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</si>
  <si>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</si>
  <si>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</si>
  <si>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</si>
  <si>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</si>
  <si>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</si>
  <si>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</si>
  <si>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</si>
  <si>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</si>
  <si>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</si>
  <si>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</si>
  <si>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</si>
  <si>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</si>
  <si>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</si>
  <si>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</si>
  <si>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</si>
  <si>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</si>
  <si>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</si>
  <si>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</si>
  <si>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</si>
  <si>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</si>
  <si>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</si>
  <si>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</si>
  <si>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</si>
  <si>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</si>
  <si>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</si>
  <si>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</si>
  <si>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</si>
  <si>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</si>
  <si>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</si>
  <si>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</si>
  <si>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</si>
  <si>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</si>
  <si>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</si>
  <si>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</si>
  <si>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</si>
  <si>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</si>
  <si>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</si>
  <si>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</si>
  <si>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</si>
  <si>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</si>
  <si>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</si>
  <si>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</si>
  <si>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</si>
  <si>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</si>
  <si>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</si>
  <si>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</si>
  <si>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</si>
  <si>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</si>
  <si>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</si>
  <si>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</si>
  <si>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</si>
  <si>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</si>
  <si>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</si>
  <si>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</si>
  <si>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</si>
  <si>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</si>
  <si>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</si>
  <si>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</si>
  <si>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</si>
  <si>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</si>
  <si>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</si>
  <si>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</si>
  <si>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</si>
  <si>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</si>
  <si>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</si>
  <si>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</si>
  <si>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</si>
  <si>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</si>
  <si>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</si>
  <si>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</si>
  <si>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</si>
  <si>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</si>
  <si>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</si>
  <si>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</si>
  <si>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</si>
  <si>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</si>
  <si>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</si>
  <si>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</si>
  <si>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</si>
  <si>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</si>
  <si>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</si>
  <si>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</si>
  <si>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</si>
  <si>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</si>
  <si>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</si>
  <si>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</si>
  <si>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</si>
  <si>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</si>
  <si>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</si>
  <si>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</si>
  <si>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</si>
  <si>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</si>
  <si>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</si>
  <si>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</si>
  <si>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</si>
  <si>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</si>
  <si>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</si>
  <si>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</si>
  <si>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</si>
  <si>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</si>
  <si>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</si>
  <si>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</si>
  <si>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</si>
  <si>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</si>
  <si>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</si>
  <si>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</si>
  <si>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</si>
  <si>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</si>
  <si>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</si>
  <si>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</si>
  <si>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</si>
  <si>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</si>
  <si>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</si>
  <si>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</si>
  <si>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</si>
  <si>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</si>
  <si>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</si>
  <si>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</si>
  <si>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</si>
  <si>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</si>
  <si>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</si>
  <si>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</si>
  <si>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</si>
  <si>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</si>
  <si>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</si>
  <si>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</si>
  <si>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</si>
  <si>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</si>
  <si>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</si>
  <si>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</si>
  <si>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</si>
  <si>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</si>
  <si>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</si>
  <si>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</si>
  <si>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</si>
  <si>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</si>
  <si>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</si>
  <si>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</si>
  <si>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</si>
  <si>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</si>
  <si>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</si>
  <si>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</si>
  <si>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</si>
  <si>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</si>
  <si>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</si>
  <si>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</si>
  <si>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</si>
  <si>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</si>
  <si>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</si>
  <si>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</si>
  <si>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</si>
  <si>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</si>
  <si>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</si>
  <si>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</si>
  <si>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</si>
  <si>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</si>
  <si>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</si>
  <si>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</si>
  <si>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</si>
  <si>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</si>
  <si>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</si>
  <si>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</si>
  <si>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</si>
  <si>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</si>
  <si>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</si>
  <si>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</si>
  <si>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</si>
  <si>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</si>
  <si>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</si>
  <si>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</si>
  <si>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</si>
  <si>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</si>
  <si>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</si>
  <si>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</si>
  <si>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</si>
  <si>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</si>
  <si>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</si>
  <si>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</si>
  <si>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</si>
  <si>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</si>
  <si>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</si>
  <si>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</si>
  <si>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</si>
  <si>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</si>
  <si>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</si>
  <si>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</si>
  <si>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</si>
  <si>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</si>
  <si>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</si>
  <si>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</si>
  <si>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</si>
  <si>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</si>
  <si>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</si>
  <si>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</si>
  <si>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</si>
  <si>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</si>
  <si>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</si>
  <si>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</si>
  <si>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</si>
  <si>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</si>
  <si>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</si>
  <si>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</si>
  <si>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</si>
  <si>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</si>
  <si>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</si>
  <si>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</si>
  <si>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</si>
  <si>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</si>
  <si>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</si>
  <si>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</si>
  <si>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</si>
  <si>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</si>
  <si>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</si>
  <si>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</si>
  <si>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</si>
  <si>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</si>
  <si>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</si>
  <si>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</si>
  <si>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</si>
  <si>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</si>
  <si>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</si>
  <si>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</si>
  <si>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</si>
  <si>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</si>
  <si>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</si>
  <si>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</si>
  <si>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</si>
  <si>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</si>
  <si>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</si>
  <si>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</si>
  <si>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</si>
  <si>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</si>
  <si>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</si>
  <si>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</si>
  <si>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</si>
  <si>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</si>
  <si>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</si>
  <si>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</si>
  <si>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</si>
  <si>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</si>
  <si>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</si>
  <si>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</si>
  <si>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</si>
  <si>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</si>
  <si>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</si>
  <si>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</si>
  <si>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</si>
  <si>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</si>
  <si>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</si>
  <si>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</si>
  <si>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</si>
  <si>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</si>
  <si>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</si>
  <si>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</si>
  <si>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</si>
  <si>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</si>
  <si>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</si>
  <si>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</si>
  <si>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</si>
  <si>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</si>
  <si>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</si>
  <si>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</si>
  <si>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</si>
  <si>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</si>
  <si>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</si>
  <si>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</si>
  <si>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</si>
  <si>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</si>
  <si>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</si>
  <si>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</si>
  <si>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</si>
  <si>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</si>
  <si>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</si>
  <si>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</si>
  <si>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</si>
  <si>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</si>
  <si>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</si>
  <si>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</si>
  <si>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</si>
  <si>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</si>
  <si>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</si>
  <si>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</si>
  <si>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</si>
  <si>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</si>
  <si>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</si>
  <si>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</si>
  <si>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</si>
  <si>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</si>
  <si>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</si>
  <si>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</si>
  <si>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</si>
  <si>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</si>
  <si>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</si>
  <si>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</si>
  <si>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</si>
  <si>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</si>
  <si>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</si>
  <si>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</si>
  <si>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</si>
  <si>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</si>
  <si>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</si>
  <si>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</si>
  <si>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</si>
  <si>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</si>
  <si>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</si>
  <si>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</si>
  <si>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</si>
  <si>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</si>
  <si>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</si>
  <si>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</si>
  <si>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</si>
  <si>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</si>
  <si>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</si>
  <si>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</si>
  <si>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</si>
  <si>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</si>
  <si>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</si>
  <si>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</si>
  <si>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</si>
  <si>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</si>
  <si>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</si>
  <si>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</si>
  <si>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</si>
  <si>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</si>
  <si>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</si>
  <si>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</si>
  <si>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</si>
  <si>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</si>
  <si>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</si>
  <si>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</si>
  <si>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</si>
  <si>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</si>
  <si>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</si>
  <si>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</si>
  <si>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</si>
  <si>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</si>
  <si>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</si>
  <si>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</si>
  <si>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</si>
  <si>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</si>
  <si>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</si>
  <si>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</si>
  <si>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</si>
  <si>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</si>
  <si>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</si>
  <si>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</si>
  <si>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</si>
  <si>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</si>
  <si>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</si>
  <si>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</si>
  <si>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</si>
  <si>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</si>
  <si>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</si>
  <si>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</si>
  <si>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</si>
  <si>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</si>
  <si>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</si>
  <si>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</si>
  <si>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</si>
  <si>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</si>
  <si>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</si>
  <si>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</si>
  <si>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</si>
  <si>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</si>
  <si>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</si>
  <si>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</si>
  <si>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</si>
  <si>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</si>
  <si>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</si>
  <si>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</si>
  <si>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</si>
  <si>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</si>
  <si>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</si>
  <si>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</si>
  <si>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</si>
  <si>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</si>
  <si>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</si>
  <si>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</si>
  <si>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</si>
  <si>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</si>
  <si>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</si>
  <si>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</si>
  <si>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</si>
  <si>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</si>
  <si>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</si>
  <si>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</si>
  <si>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</si>
  <si>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</si>
  <si>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</si>
  <si>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</si>
  <si>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</si>
  <si>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</si>
  <si>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</si>
  <si>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</si>
  <si>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</si>
  <si>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</si>
  <si>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</si>
  <si>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</si>
  <si>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</si>
  <si>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</si>
  <si>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</si>
  <si>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</si>
  <si>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</si>
  <si>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</si>
  <si>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</si>
  <si>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</si>
  <si>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</si>
  <si>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</si>
  <si>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</si>
  <si>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</si>
  <si>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</si>
  <si>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</si>
  <si>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</si>
  <si>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</si>
  <si>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</si>
  <si>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</si>
  <si>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</si>
  <si>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</si>
  <si>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</si>
  <si>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</si>
  <si>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</si>
  <si>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</si>
  <si>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</si>
  <si>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</si>
  <si>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</si>
  <si>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</si>
  <si>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</si>
  <si>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</si>
  <si>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</si>
  <si>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</si>
  <si>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</si>
  <si>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</si>
  <si>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</si>
  <si>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</si>
  <si>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</si>
  <si>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</si>
  <si>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</si>
  <si>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</si>
  <si>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</si>
  <si>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</si>
  <si>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</si>
  <si>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</si>
  <si>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</si>
  <si>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</si>
  <si>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</si>
  <si>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</si>
  <si>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</si>
  <si>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</si>
  <si>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</si>
  <si>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</si>
  <si>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</si>
  <si>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</si>
  <si>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</si>
  <si>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</si>
  <si>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</si>
  <si>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</si>
  <si>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</si>
  <si>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</si>
  <si>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</si>
  <si>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</si>
  <si>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</si>
  <si>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</si>
  <si>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</si>
  <si>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</si>
  <si>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</si>
  <si>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</si>
  <si>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</si>
  <si>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</si>
  <si>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</si>
  <si>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</si>
  <si>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</si>
  <si>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</si>
  <si>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</si>
  <si>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</si>
  <si>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</si>
  <si>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</si>
  <si>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</si>
  <si>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</si>
  <si>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</si>
  <si>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</si>
  <si>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</si>
  <si>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</si>
  <si>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</si>
  <si>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</si>
  <si>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</si>
  <si>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</si>
  <si>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</si>
  <si>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</si>
  <si>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</si>
  <si>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</si>
  <si>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</si>
  <si>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</si>
  <si>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</si>
  <si>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</si>
  <si>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</si>
  <si>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</si>
  <si>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</si>
  <si>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</si>
  <si>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</si>
  <si>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</si>
  <si>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</si>
  <si>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</si>
  <si>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</si>
  <si>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</si>
  <si>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</si>
  <si>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</si>
  <si>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</si>
  <si>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</si>
  <si>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</si>
  <si>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</si>
  <si>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</si>
  <si>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</si>
  <si>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</si>
  <si>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</si>
  <si>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</si>
  <si>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</si>
  <si>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</si>
  <si>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</si>
  <si>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</si>
  <si>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</si>
  <si>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</si>
  <si>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</si>
  <si>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</si>
  <si>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</si>
  <si>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</si>
  <si>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</si>
  <si>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</si>
  <si>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</si>
  <si>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</si>
  <si>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</si>
  <si>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</si>
  <si>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</si>
  <si>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</si>
  <si>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</si>
  <si>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</si>
  <si>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</si>
  <si>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</si>
  <si>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</si>
  <si>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</si>
  <si>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</si>
  <si>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</si>
  <si>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</si>
  <si>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</si>
  <si>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</si>
  <si>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</si>
  <si>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</si>
  <si>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</si>
  <si>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</si>
  <si>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</si>
  <si>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</si>
  <si>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</si>
  <si>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</si>
  <si>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</si>
  <si>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</si>
  <si>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</si>
  <si>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</si>
  <si>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</si>
  <si>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</si>
  <si>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</si>
  <si>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</si>
  <si>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</si>
  <si>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</si>
  <si>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</si>
  <si>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</si>
  <si>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</si>
  <si>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</si>
  <si>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</si>
  <si>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</si>
  <si>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</si>
  <si>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</si>
  <si>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</si>
  <si>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</si>
  <si>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</si>
  <si>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</si>
  <si>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</si>
  <si>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</si>
  <si>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</si>
  <si>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</si>
  <si>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</si>
  <si>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</si>
  <si>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</si>
  <si>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</si>
  <si>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</si>
  <si>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</si>
  <si>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</si>
  <si>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</si>
  <si>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</si>
  <si>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</si>
  <si>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</si>
  <si>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</si>
  <si>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</si>
  <si>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</si>
  <si>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</si>
  <si>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</si>
  <si>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</si>
  <si>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</si>
  <si>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</si>
  <si>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</si>
  <si>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</si>
  <si>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</si>
  <si>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</si>
  <si>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</si>
  <si>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</si>
  <si>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</si>
  <si>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</si>
  <si>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</si>
  <si>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</si>
  <si>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</si>
  <si>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</si>
  <si>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</si>
  <si>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</si>
  <si>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</si>
  <si>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</si>
  <si>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</si>
  <si>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</si>
  <si>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</si>
  <si>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</si>
  <si>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</si>
  <si>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</si>
  <si>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</si>
  <si>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</si>
  <si>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</si>
  <si>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</si>
  <si>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</si>
  <si>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</si>
  <si>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</si>
  <si>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</si>
  <si>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</si>
  <si>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</si>
  <si>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</si>
  <si>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</si>
  <si>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</si>
  <si>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</si>
  <si>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</si>
  <si>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</si>
  <si>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</si>
  <si>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</si>
  <si>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</si>
  <si>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</si>
  <si>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</si>
  <si>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</si>
  <si>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</si>
  <si>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</si>
  <si>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</si>
  <si>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</si>
  <si>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</si>
  <si>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</si>
  <si>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</si>
  <si>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</si>
  <si>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</si>
  <si>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</si>
  <si>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</si>
  <si>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</si>
  <si>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</si>
  <si>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</si>
  <si>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</si>
  <si>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</si>
  <si>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</si>
  <si>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</si>
  <si>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</si>
  <si>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</si>
  <si>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</si>
  <si>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</si>
  <si>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</si>
  <si>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</si>
  <si>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</si>
  <si>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</si>
  <si>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</si>
  <si>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</si>
  <si>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</si>
  <si>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</si>
  <si>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</si>
  <si>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</si>
  <si>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</si>
  <si>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</si>
  <si>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</si>
  <si>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</si>
  <si>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</si>
  <si>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</si>
  <si>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</si>
  <si>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</si>
  <si>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</si>
  <si>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</si>
  <si>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</si>
  <si>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</si>
  <si>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</si>
  <si>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</si>
  <si>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</si>
  <si>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</si>
  <si>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</si>
  <si>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</si>
  <si>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</si>
  <si>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</si>
  <si>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</si>
  <si>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</si>
  <si>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</si>
  <si>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</si>
  <si>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</si>
  <si>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</si>
  <si>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</si>
  <si>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</si>
  <si>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</si>
  <si>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</si>
  <si>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</si>
  <si>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</si>
  <si>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</si>
  <si>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</si>
  <si>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</si>
  <si>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</si>
  <si>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</si>
  <si>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</si>
  <si>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</si>
  <si>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</si>
  <si>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</si>
  <si>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</si>
  <si>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</si>
  <si>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</si>
  <si>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</si>
  <si>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</si>
  <si>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</si>
  <si>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</si>
  <si>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</si>
  <si>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</si>
  <si>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</si>
  <si>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</si>
  <si>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</si>
  <si>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</si>
  <si>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</si>
  <si>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</si>
  <si>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</si>
  <si>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</si>
  <si>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</si>
  <si>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</si>
  <si>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</si>
  <si>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</si>
  <si>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</si>
  <si>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</si>
  <si>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</si>
  <si>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</si>
  <si>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</si>
  <si>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</si>
  <si>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</si>
  <si>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</si>
  <si>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</si>
  <si>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</si>
  <si>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</si>
  <si>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</si>
  <si>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</si>
  <si>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</si>
  <si>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</si>
  <si>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</si>
  <si>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</si>
  <si>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</si>
  <si>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</si>
  <si>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</si>
  <si>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</si>
  <si>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</si>
  <si>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</si>
  <si>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</si>
  <si>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</si>
  <si>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</si>
  <si>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</si>
  <si>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</si>
  <si>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</si>
  <si>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</si>
  <si>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</si>
  <si>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</si>
  <si>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</si>
  <si>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</si>
  <si>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</si>
  <si>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</si>
  <si>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</si>
  <si>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</si>
  <si>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</si>
  <si>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</si>
  <si>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</si>
  <si>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</si>
  <si>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</si>
  <si>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</si>
  <si>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</si>
  <si>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</si>
  <si>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</si>
  <si>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</si>
  <si>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</si>
  <si>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</si>
  <si>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</si>
  <si>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</si>
  <si>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</si>
  <si>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</si>
  <si>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</si>
  <si>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</si>
  <si>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</si>
  <si>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</si>
  <si>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</si>
  <si>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</si>
  <si>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</si>
  <si>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</si>
  <si>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</si>
  <si>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</si>
  <si>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</si>
  <si>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</si>
  <si>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</si>
  <si>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</si>
  <si>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</si>
  <si>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</si>
  <si>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</si>
  <si>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</si>
  <si>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</si>
  <si>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</si>
  <si>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</si>
  <si>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</si>
  <si>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</si>
  <si>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</si>
  <si>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</si>
  <si>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</si>
  <si>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</si>
  <si>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</si>
  <si>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</si>
  <si>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</si>
  <si>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</si>
  <si>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</si>
  <si>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</si>
  <si>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</si>
  <si>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</si>
  <si>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</si>
  <si>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</si>
  <si>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</si>
  <si>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</si>
  <si>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</si>
  <si>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</si>
  <si>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</si>
  <si>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</si>
  <si>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</si>
  <si>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</si>
  <si>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</si>
  <si>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</si>
  <si>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</si>
  <si>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</si>
  <si>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</si>
  <si>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</si>
  <si>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</si>
  <si>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</si>
  <si>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</si>
  <si>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</si>
  <si>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</si>
  <si>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</si>
  <si>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</si>
  <si>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</si>
  <si>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</si>
  <si>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</si>
  <si>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</si>
  <si>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</si>
  <si>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</si>
  <si>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</si>
  <si>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</si>
  <si>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</si>
  <si>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</si>
  <si>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</si>
  <si>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</si>
  <si>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</si>
  <si>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</si>
  <si>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</si>
  <si>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</si>
  <si>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</si>
  <si>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</si>
  <si>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</si>
  <si>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</si>
  <si>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</si>
  <si>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</si>
  <si>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</si>
  <si>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</si>
  <si>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</si>
  <si>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</si>
  <si>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</si>
  <si>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</si>
  <si>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</si>
  <si>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</si>
  <si>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</si>
  <si>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</si>
  <si>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</si>
  <si>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</si>
  <si>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</si>
  <si>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</si>
  <si>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</si>
  <si>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</si>
  <si>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</si>
  <si>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</si>
  <si>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</si>
  <si>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</si>
  <si>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</si>
  <si>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</si>
  <si>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</si>
  <si>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</si>
  <si>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</si>
  <si>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</si>
  <si>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</si>
  <si>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</si>
  <si>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</si>
  <si>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</si>
  <si>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</si>
  <si>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</si>
  <si>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</si>
  <si>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</si>
  <si>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</si>
  <si>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</si>
  <si>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</si>
  <si>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</si>
  <si>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</si>
  <si>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</si>
  <si>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</si>
  <si>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</si>
  <si>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</si>
  <si>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</si>
  <si>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</si>
  <si>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</si>
  <si>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</si>
  <si>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</si>
  <si>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</si>
  <si>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</si>
  <si>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</si>
  <si>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</si>
  <si>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</si>
  <si>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</si>
  <si>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</si>
  <si>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</si>
  <si>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</si>
  <si>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</si>
  <si>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</si>
  <si>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</si>
  <si>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</si>
  <si>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</si>
  <si>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</si>
  <si>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</si>
  <si>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</si>
  <si>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</si>
  <si>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</si>
  <si>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</si>
  <si>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</si>
  <si>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</si>
  <si>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</si>
  <si>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</si>
  <si>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</si>
  <si>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</si>
  <si>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</si>
  <si>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</si>
  <si>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</si>
  <si>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</si>
  <si>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</si>
  <si>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</si>
  <si>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</si>
  <si>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</si>
  <si>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</si>
  <si>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</si>
  <si>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</si>
  <si>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</si>
  <si>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</si>
  <si>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</si>
  <si>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</si>
  <si>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</si>
  <si>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</si>
  <si>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</si>
  <si>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</si>
  <si>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</si>
  <si>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</si>
  <si>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</si>
  <si>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</si>
  <si>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</si>
  <si>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</si>
  <si>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</si>
  <si>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</si>
  <si>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</si>
  <si>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</si>
  <si>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</si>
  <si>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</si>
  <si>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</si>
  <si>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</si>
  <si>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</si>
  <si>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</si>
  <si>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</si>
  <si>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</si>
  <si>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</si>
  <si>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</si>
  <si>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</si>
  <si>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</si>
  <si>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</si>
  <si>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</si>
  <si>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</si>
  <si>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</si>
  <si>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</si>
  <si>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</si>
  <si>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</si>
  <si>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</si>
  <si>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</si>
  <si>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</si>
  <si>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</si>
  <si>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</si>
  <si>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</si>
  <si>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</si>
  <si>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</si>
  <si>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</si>
  <si>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</si>
  <si>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</si>
  <si>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</si>
  <si>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</si>
  <si>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</si>
  <si>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</si>
  <si>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</si>
  <si>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</si>
  <si>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</si>
  <si>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</si>
  <si>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</si>
  <si>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</si>
  <si>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</si>
  <si>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</si>
  <si>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</si>
  <si>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</si>
  <si>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</si>
  <si>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</si>
  <si>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</si>
  <si>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</si>
  <si>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</si>
  <si>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</si>
  <si>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</si>
  <si>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</si>
  <si>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</si>
  <si>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</si>
  <si>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</si>
  <si>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</si>
  <si>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</si>
  <si>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</si>
  <si>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</si>
  <si>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</si>
  <si>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</si>
  <si>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</si>
  <si>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</si>
  <si>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</si>
  <si>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</si>
  <si>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</si>
  <si>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</si>
  <si>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</si>
  <si>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</si>
  <si>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</si>
  <si>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</si>
  <si>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</si>
  <si>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</si>
  <si>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</si>
  <si>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</si>
  <si>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</si>
  <si>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</si>
  <si>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</si>
  <si>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</si>
  <si>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</si>
  <si>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</si>
  <si>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</si>
  <si>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</si>
  <si>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</si>
  <si>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</si>
  <si>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</si>
  <si>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</si>
  <si>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</si>
  <si>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</si>
  <si>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</si>
  <si>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</si>
  <si>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</si>
  <si>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</si>
  <si>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</si>
  <si>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</si>
  <si>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</si>
  <si>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</si>
  <si>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</si>
  <si>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</si>
  <si>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</si>
  <si>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</si>
  <si>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</si>
  <si>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</si>
  <si>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</si>
  <si>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</si>
  <si>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</si>
  <si>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</si>
  <si>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</si>
  <si>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</si>
  <si>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</si>
  <si>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</si>
  <si>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</si>
  <si>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</si>
  <si>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</si>
  <si>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</si>
  <si>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</si>
  <si>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</si>
  <si>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</si>
  <si>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</si>
  <si>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</si>
  <si>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</si>
  <si>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</si>
  <si>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</si>
  <si>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</si>
  <si>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</si>
  <si>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</si>
  <si>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</si>
  <si>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</si>
  <si>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</si>
  <si>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</si>
  <si>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</si>
  <si>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</si>
  <si>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</si>
  <si>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</si>
  <si>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</si>
  <si>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</si>
  <si>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</si>
  <si>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</si>
  <si>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</si>
  <si>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</si>
  <si>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</si>
  <si>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</si>
  <si>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</si>
  <si>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</si>
  <si>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</si>
  <si>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</si>
  <si>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</si>
  <si>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</si>
  <si>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</si>
  <si>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</si>
  <si>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</si>
  <si>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</si>
  <si>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</si>
  <si>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</si>
  <si>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</si>
  <si>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</si>
  <si>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</si>
  <si>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</si>
  <si>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</si>
  <si>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</si>
  <si>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</si>
  <si>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</si>
  <si>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</si>
  <si>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</si>
  <si>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</si>
  <si>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</si>
  <si>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</si>
  <si>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</si>
  <si>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</si>
  <si>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</si>
  <si>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</si>
  <si>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</si>
  <si>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</si>
  <si>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</si>
  <si>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</si>
  <si>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</si>
  <si>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</si>
  <si>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</si>
  <si>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</si>
  <si>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</si>
  <si>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</si>
  <si>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</si>
  <si>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</si>
  <si>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</si>
  <si>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</si>
  <si>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</si>
  <si>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</si>
  <si>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</si>
  <si>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</si>
  <si>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</si>
  <si>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</si>
  <si>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</si>
  <si>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</si>
  <si>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</si>
  <si>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</si>
  <si>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</si>
  <si>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</si>
  <si>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</si>
  <si>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</si>
  <si>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</si>
  <si>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</si>
  <si>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</si>
  <si>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</si>
  <si>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</si>
  <si>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</si>
  <si>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</si>
  <si>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</si>
  <si>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</si>
  <si>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</si>
  <si>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</si>
  <si>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</si>
  <si>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</si>
  <si>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</si>
  <si>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</si>
  <si>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</si>
  <si>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</si>
  <si>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</si>
  <si>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</si>
  <si>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</si>
  <si>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</si>
  <si>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</si>
  <si>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</si>
  <si>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</si>
  <si>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</si>
  <si>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</si>
  <si>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</si>
  <si>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</si>
  <si>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</si>
  <si>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</si>
  <si>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</si>
  <si>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</si>
  <si>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</si>
  <si>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</si>
  <si>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</si>
  <si>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</si>
  <si>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</si>
  <si>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</si>
  <si>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</si>
  <si>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</si>
  <si>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</si>
  <si>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</si>
  <si>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</si>
  <si>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</si>
  <si>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</si>
  <si>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</si>
  <si>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</si>
  <si>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</si>
  <si>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</si>
  <si>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</si>
  <si>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</si>
  <si>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</si>
  <si>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</si>
  <si>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</si>
  <si>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</si>
  <si>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</si>
  <si>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</si>
  <si>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</si>
  <si>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</si>
  <si>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</si>
  <si>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</si>
  <si>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</si>
  <si>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</si>
  <si>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</si>
  <si>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</si>
  <si>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</si>
  <si>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</si>
  <si>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</si>
  <si>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</si>
  <si>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</si>
  <si>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</si>
  <si>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</si>
  <si>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</si>
  <si>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</si>
  <si>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</si>
  <si>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</si>
  <si>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</si>
  <si>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</si>
  <si>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</si>
  <si>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</si>
  <si>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</si>
  <si>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</si>
  <si>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</si>
  <si>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</si>
  <si>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</si>
  <si>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</si>
  <si>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</si>
  <si>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</si>
  <si>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</si>
  <si>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</si>
  <si>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</si>
  <si>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</si>
  <si>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</si>
  <si>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</si>
  <si>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</si>
  <si>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</si>
  <si>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</si>
  <si>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</si>
  <si>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</si>
  <si>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</si>
  <si>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</si>
  <si>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</si>
  <si>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</si>
  <si>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</si>
  <si>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</si>
  <si>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</si>
  <si>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</si>
  <si>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</si>
  <si>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</si>
  <si>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</si>
  <si>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</si>
  <si>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</si>
  <si>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</si>
  <si>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</si>
  <si>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</si>
  <si>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</si>
  <si>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</si>
  <si>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</si>
  <si>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</si>
  <si>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</si>
  <si>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</si>
  <si>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</si>
  <si>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</si>
  <si>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</si>
  <si>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</si>
  <si>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</si>
  <si>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</si>
  <si>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</si>
  <si>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</si>
  <si>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</si>
  <si>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</si>
  <si>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</si>
  <si>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</si>
  <si>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</si>
  <si>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</si>
  <si>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</si>
  <si>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</si>
  <si>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</si>
  <si>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</si>
  <si>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</si>
  <si>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</si>
  <si>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</si>
  <si>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</si>
  <si>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</si>
  <si>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</si>
  <si>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</si>
  <si>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</si>
  <si>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</si>
  <si>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</si>
  <si>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</si>
  <si>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</si>
  <si>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</si>
  <si>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</si>
  <si>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</si>
  <si>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</si>
  <si>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</si>
  <si>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</si>
  <si>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</si>
  <si>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</si>
  <si>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</si>
  <si>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</si>
  <si>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</si>
  <si>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</si>
  <si>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</si>
  <si>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</si>
  <si>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</si>
  <si>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</si>
  <si>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</si>
  <si>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</si>
  <si>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</si>
  <si>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</si>
  <si>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</si>
  <si>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</si>
  <si>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</si>
  <si>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</si>
  <si>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</si>
  <si>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</si>
  <si>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</si>
  <si>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</si>
  <si>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</si>
  <si>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</si>
  <si>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</si>
  <si>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</si>
  <si>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</si>
  <si>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</si>
  <si>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</si>
  <si>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</si>
  <si>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</si>
  <si>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</si>
  <si>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</si>
  <si>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</si>
  <si>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</si>
  <si>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</si>
  <si>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</si>
  <si>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</si>
  <si>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</si>
  <si>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</si>
  <si>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</si>
  <si>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</si>
  <si>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</si>
  <si>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</si>
  <si>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</si>
  <si>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</si>
  <si>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</si>
  <si>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</si>
  <si>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</si>
  <si>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</si>
  <si>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</si>
  <si>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</si>
  <si>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</si>
  <si>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</si>
  <si>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</si>
  <si>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</si>
  <si>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</si>
  <si>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</si>
  <si>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</si>
  <si>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</si>
  <si>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</si>
  <si>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</si>
  <si>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</si>
  <si>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</si>
  <si>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</si>
  <si>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</si>
  <si>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</si>
  <si>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</si>
  <si>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</si>
  <si>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</si>
  <si>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</si>
  <si>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</si>
  <si>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</si>
  <si>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</si>
  <si>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</si>
  <si>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</si>
  <si>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</si>
  <si>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</si>
  <si>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</si>
  <si>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</si>
  <si>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</si>
  <si>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</si>
  <si>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</si>
  <si>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</si>
  <si>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</si>
  <si>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</si>
  <si>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</si>
  <si>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</si>
  <si>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</si>
  <si>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</si>
  <si>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</si>
  <si>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</si>
  <si>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</si>
  <si>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</si>
  <si>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</si>
  <si>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</si>
  <si>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</si>
  <si>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</si>
  <si>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</si>
  <si>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</si>
  <si>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</si>
  <si>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</si>
  <si>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</si>
  <si>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</si>
  <si>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</si>
  <si>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</si>
  <si>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</si>
  <si>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</si>
  <si>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</si>
  <si>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</si>
  <si>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</si>
  <si>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</si>
  <si>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</si>
  <si>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</si>
  <si>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</si>
  <si>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</si>
  <si>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</si>
  <si>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</si>
  <si>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</si>
  <si>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</si>
  <si>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</si>
  <si>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</si>
  <si>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</si>
  <si>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</si>
  <si>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</si>
  <si>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</si>
  <si>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</si>
  <si>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</si>
  <si>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</si>
  <si>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</si>
  <si>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</si>
  <si>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</si>
  <si>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</si>
  <si>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</si>
  <si>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</si>
  <si>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</si>
  <si>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</si>
  <si>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</si>
  <si>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</si>
  <si>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</si>
  <si>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</si>
  <si>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</si>
  <si>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</si>
  <si>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</si>
  <si>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</si>
  <si>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</si>
  <si>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</si>
  <si>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</si>
  <si>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</si>
  <si>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</si>
  <si>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</si>
  <si>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</si>
  <si>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</si>
  <si>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</si>
  <si>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</si>
  <si>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</si>
  <si>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</si>
  <si>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</si>
  <si>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</si>
  <si>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</si>
  <si>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</si>
  <si>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</si>
  <si>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</si>
  <si>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</si>
  <si>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</si>
  <si>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</si>
  <si>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</si>
  <si>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</si>
  <si>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</si>
  <si>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</si>
  <si>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</si>
  <si>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</si>
  <si>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</si>
  <si>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</si>
  <si>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</si>
  <si>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</si>
  <si>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</si>
  <si>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</si>
  <si>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</si>
  <si>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</si>
  <si>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</si>
  <si>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</si>
  <si>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</si>
  <si>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</si>
  <si>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</si>
  <si>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</si>
  <si>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</si>
  <si>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</si>
  <si>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</si>
  <si>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</si>
  <si>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</si>
  <si>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</si>
  <si>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</si>
  <si>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</si>
  <si>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</si>
  <si>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</si>
  <si>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</si>
  <si>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</si>
  <si>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</si>
  <si>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</si>
  <si>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</si>
  <si>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</si>
  <si>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</si>
  <si>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</si>
  <si>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</si>
  <si>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</si>
  <si>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</si>
  <si>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</si>
  <si>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</si>
  <si>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</si>
  <si>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</si>
  <si>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</si>
  <si>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</si>
  <si>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</si>
  <si>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</si>
  <si>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</si>
  <si>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</si>
  <si>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</si>
  <si>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</si>
  <si>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</si>
  <si>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</si>
  <si>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</si>
  <si>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</si>
  <si>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</si>
  <si>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</si>
  <si>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</si>
  <si>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</si>
  <si>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</si>
  <si>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</si>
  <si>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</si>
  <si>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</si>
  <si>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</si>
  <si>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</si>
  <si>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</si>
  <si>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</si>
  <si>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</si>
  <si>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</si>
  <si>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</si>
  <si>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</si>
  <si>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</si>
  <si>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</si>
  <si>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</si>
  <si>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</si>
  <si>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</si>
  <si>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</si>
  <si>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</si>
  <si>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</si>
  <si>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</si>
  <si>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</si>
  <si>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</si>
  <si>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</si>
  <si>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</si>
  <si>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</si>
  <si>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</si>
  <si>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</si>
  <si>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</si>
  <si>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</si>
  <si>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</si>
  <si>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</si>
  <si>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</si>
  <si>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</si>
  <si>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</si>
  <si>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</si>
  <si>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</si>
  <si>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</si>
  <si>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</si>
  <si>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</si>
  <si>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</si>
  <si>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</si>
  <si>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</si>
  <si>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</si>
  <si>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</si>
  <si>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</si>
  <si>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</si>
  <si>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</si>
  <si>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</si>
  <si>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</si>
  <si>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</si>
  <si>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</si>
  <si>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</si>
  <si>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</si>
  <si>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</si>
  <si>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</si>
  <si>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</si>
  <si>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</si>
  <si>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</si>
  <si>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</si>
  <si>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</si>
  <si>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</si>
  <si>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</si>
  <si>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</si>
  <si>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</si>
  <si>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</si>
  <si>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</si>
  <si>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</si>
  <si>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</si>
  <si>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</si>
  <si>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</si>
  <si>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</si>
  <si>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</si>
  <si>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</si>
  <si>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</si>
  <si>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</si>
  <si>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</si>
  <si>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</si>
  <si>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</si>
  <si>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</si>
  <si>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</si>
  <si>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</si>
  <si>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</si>
  <si>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</si>
  <si>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</si>
  <si>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</si>
  <si>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</si>
  <si>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</si>
  <si>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</si>
  <si>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</si>
  <si>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</si>
  <si>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</si>
  <si>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</si>
  <si>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</si>
  <si>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</si>
  <si>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</si>
  <si>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</si>
  <si>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</si>
  <si>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</si>
  <si>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</si>
  <si>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</si>
  <si>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</si>
  <si>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</si>
  <si>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</si>
  <si>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</si>
  <si>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</si>
  <si>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</si>
  <si>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</si>
  <si>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</si>
  <si>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</si>
  <si>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</si>
  <si>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</si>
  <si>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</si>
  <si>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</si>
  <si>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</si>
  <si>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</si>
  <si>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</si>
  <si>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</si>
  <si>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</si>
  <si>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</si>
  <si>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</si>
  <si>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</si>
  <si>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</si>
  <si>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</si>
  <si>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</si>
  <si>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</si>
  <si>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</si>
  <si>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</si>
  <si>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</si>
  <si>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</si>
  <si>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</si>
  <si>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</si>
  <si>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</si>
  <si>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</si>
  <si>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</si>
  <si>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</si>
  <si>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</si>
  <si>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</si>
  <si>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</si>
  <si>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</si>
  <si>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</si>
  <si>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</si>
  <si>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</si>
  <si>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</si>
  <si>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</si>
  <si>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</si>
  <si>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</si>
  <si>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</si>
  <si>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</si>
  <si>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</si>
  <si>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</si>
  <si>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</si>
  <si>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</si>
  <si>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</si>
  <si>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</si>
  <si>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</si>
  <si>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</si>
  <si>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</si>
  <si>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</si>
  <si>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</si>
  <si>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</si>
  <si>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</si>
  <si>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</si>
  <si>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</si>
  <si>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</si>
  <si>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</si>
  <si>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</si>
  <si>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</si>
  <si>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</si>
  <si>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</si>
  <si>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</si>
  <si>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</si>
  <si>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</si>
  <si>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</si>
  <si>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</si>
  <si>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</si>
  <si>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</si>
  <si>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</si>
  <si>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</si>
  <si>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</si>
  <si>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</si>
  <si>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</si>
  <si>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</si>
  <si>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</si>
  <si>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</si>
  <si>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</si>
  <si>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</si>
  <si>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</si>
  <si>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</si>
  <si>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</si>
  <si>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</si>
  <si>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</si>
  <si>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</si>
  <si>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</si>
  <si>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</si>
  <si>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</si>
  <si>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</si>
  <si>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</si>
  <si>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</si>
  <si>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</si>
  <si>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</si>
  <si>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</si>
  <si>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</si>
  <si>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</si>
  <si>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</si>
  <si>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</si>
  <si>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</si>
  <si>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</si>
  <si>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</si>
  <si>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</si>
  <si>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</si>
  <si>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</si>
  <si>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</si>
  <si>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</si>
  <si>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</si>
  <si>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</si>
  <si>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</si>
  <si>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</si>
  <si>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</si>
  <si>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</si>
  <si>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</si>
  <si>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</si>
  <si>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</si>
  <si>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</si>
  <si>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</si>
  <si>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</si>
  <si>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</si>
  <si>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</si>
  <si>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</si>
  <si>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</si>
  <si>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</si>
  <si>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</si>
  <si>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</si>
  <si>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</si>
  <si>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</si>
  <si>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</si>
  <si>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</si>
  <si>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</si>
  <si>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</si>
  <si>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</si>
  <si>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</si>
  <si>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</si>
  <si>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</si>
  <si>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</si>
  <si>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</si>
  <si>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</si>
  <si>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</si>
  <si>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</si>
  <si>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</si>
  <si>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</si>
  <si>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</si>
  <si>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</si>
  <si>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</si>
  <si>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</si>
  <si>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</si>
  <si>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</si>
  <si>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</si>
  <si>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</si>
  <si>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</si>
  <si>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</si>
  <si>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</si>
  <si>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</si>
  <si>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</si>
  <si>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</si>
  <si>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</si>
  <si>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</si>
  <si>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</si>
  <si>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</si>
  <si>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</si>
  <si>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</si>
  <si>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</si>
  <si>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</si>
  <si>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</si>
  <si>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</si>
  <si>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</si>
  <si>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</si>
  <si>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</si>
  <si>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</si>
  <si>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</si>
  <si>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</si>
  <si>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</si>
  <si>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</si>
  <si>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</si>
  <si>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</si>
  <si>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</si>
  <si>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</si>
  <si>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</si>
  <si>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</si>
  <si>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</si>
  <si>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</si>
  <si>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</si>
  <si>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</si>
  <si>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</si>
  <si>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</si>
  <si>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</si>
  <si>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</si>
  <si>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</si>
  <si>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</si>
  <si>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</si>
  <si>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</si>
  <si>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</si>
  <si>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</si>
  <si>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</si>
  <si>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</si>
  <si>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</si>
  <si>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</si>
  <si>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</si>
  <si>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</si>
  <si>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</si>
  <si>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</si>
  <si>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</si>
  <si>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</si>
  <si>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</si>
  <si>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</si>
  <si>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</si>
  <si>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</si>
  <si>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</si>
  <si>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</si>
  <si>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</si>
  <si>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</si>
  <si>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</si>
  <si>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</si>
  <si>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</si>
  <si>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</si>
  <si>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</si>
  <si>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</si>
  <si>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</si>
  <si>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</si>
  <si>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</si>
  <si>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</si>
  <si>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</si>
  <si>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</si>
  <si>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</si>
  <si>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</si>
  <si>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</si>
  <si>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</si>
  <si>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</si>
  <si>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</si>
  <si>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</si>
  <si>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</si>
  <si>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</si>
  <si>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</si>
  <si>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</si>
  <si>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</si>
  <si>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</si>
  <si>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</si>
  <si>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</si>
  <si>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</si>
  <si>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</si>
  <si>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</si>
  <si>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</si>
  <si>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</si>
  <si>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</si>
  <si>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</si>
  <si>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</si>
  <si>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</si>
  <si>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</si>
  <si>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</si>
  <si>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</si>
  <si>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</si>
  <si>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</si>
  <si>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</si>
  <si>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</si>
  <si>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</si>
  <si>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</si>
  <si>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</si>
  <si>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</si>
  <si>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</si>
  <si>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</si>
  <si>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</si>
  <si>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</si>
  <si>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</si>
  <si>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</si>
  <si>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</si>
  <si>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</si>
  <si>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</si>
  <si>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</si>
  <si>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</si>
  <si>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</si>
  <si>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</si>
  <si>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</si>
  <si>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</si>
  <si>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</si>
  <si>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</si>
  <si>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</si>
  <si>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</si>
  <si>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</si>
  <si>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</si>
  <si>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</si>
  <si>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</si>
  <si>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</si>
  <si>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</si>
  <si>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</si>
  <si>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</si>
  <si>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</si>
  <si>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</si>
  <si>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</si>
  <si>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</si>
  <si>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</si>
  <si>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</si>
  <si>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</si>
  <si>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</si>
  <si>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</si>
  <si>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</si>
  <si>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</si>
  <si>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</si>
  <si>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</si>
  <si>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</si>
  <si>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</si>
  <si>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</si>
  <si>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</si>
  <si>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</si>
  <si>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</si>
  <si>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</si>
  <si>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</si>
  <si>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</si>
  <si>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</si>
  <si>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</si>
  <si>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</si>
  <si>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</si>
  <si>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</si>
  <si>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</si>
  <si>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</si>
  <si>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</si>
  <si>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</si>
  <si>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</si>
  <si>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</si>
  <si>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</si>
  <si>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</si>
  <si>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</si>
  <si>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</si>
  <si>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</si>
  <si>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</si>
  <si>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</si>
  <si>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</si>
  <si>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</si>
  <si>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</si>
  <si>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</si>
  <si>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</si>
  <si>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</si>
  <si>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</si>
  <si>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</si>
  <si>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</si>
  <si>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</si>
  <si>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</si>
  <si>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</si>
  <si>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</si>
  <si>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</si>
  <si>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</si>
  <si>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</si>
  <si>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</si>
  <si>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</si>
  <si>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</si>
  <si>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</si>
  <si>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</si>
  <si>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</si>
  <si>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</si>
  <si>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</si>
  <si>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</si>
  <si>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</si>
  <si>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</si>
  <si>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</si>
  <si>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</si>
  <si>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</si>
  <si>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</si>
  <si>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</si>
  <si>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</si>
  <si>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</si>
  <si>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</si>
  <si>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</si>
  <si>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</si>
  <si>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</si>
  <si>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</si>
  <si>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</si>
  <si>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</si>
  <si>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</si>
  <si>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</si>
  <si>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</si>
  <si>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</si>
  <si>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</si>
  <si>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</si>
  <si>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</si>
  <si>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</si>
  <si>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</si>
  <si>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</si>
  <si>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</si>
  <si>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</si>
  <si>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</si>
  <si>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</si>
  <si>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</si>
  <si>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</si>
  <si>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</si>
  <si>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</si>
  <si>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</si>
  <si>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</si>
  <si>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</si>
  <si>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</si>
  <si>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</si>
  <si>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</si>
  <si>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</si>
  <si>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</si>
  <si>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</si>
  <si>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</si>
  <si>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</si>
  <si>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</si>
  <si>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</si>
  <si>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</si>
  <si>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</si>
  <si>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</si>
  <si>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</si>
  <si>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</si>
  <si>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</si>
  <si>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</si>
  <si>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</si>
  <si>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</si>
  <si>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</si>
  <si>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</si>
  <si>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</si>
  <si>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</si>
  <si>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</si>
  <si>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</si>
  <si>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</si>
  <si>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</si>
  <si>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</si>
  <si>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</si>
  <si>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</si>
  <si>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</si>
  <si>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</si>
  <si>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</si>
  <si>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</si>
  <si>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</si>
  <si>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</si>
  <si>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</si>
  <si>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</si>
  <si>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</si>
  <si>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</si>
  <si>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</si>
  <si>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</si>
  <si>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</si>
  <si>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</si>
  <si>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</si>
  <si>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</si>
  <si>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</si>
  <si>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</si>
  <si>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</si>
  <si>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</si>
  <si>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</si>
  <si>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</si>
  <si>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</si>
  <si>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</si>
  <si>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</si>
  <si>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</si>
  <si>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</si>
  <si>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</si>
  <si>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</si>
  <si>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</si>
  <si>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</si>
  <si>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</si>
  <si>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</si>
  <si>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</si>
  <si>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</si>
  <si>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</si>
  <si>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</si>
  <si>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</si>
  <si>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</si>
  <si>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</si>
  <si>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</si>
  <si>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</si>
  <si>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</si>
  <si>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</si>
  <si>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</si>
  <si>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</si>
  <si>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</si>
  <si>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</si>
  <si>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</si>
  <si>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</si>
  <si>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</si>
  <si>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</si>
  <si>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</si>
  <si>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</si>
  <si>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</si>
  <si>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</si>
  <si>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</si>
  <si>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</si>
  <si>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</si>
  <si>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</si>
  <si>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</si>
  <si>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</si>
  <si>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</si>
  <si>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</si>
  <si>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</si>
  <si>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</si>
  <si>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</si>
  <si>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</si>
  <si>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</si>
  <si>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</si>
  <si>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</si>
  <si>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</si>
  <si>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</si>
  <si>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</si>
  <si>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</si>
  <si>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</si>
  <si>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</si>
  <si>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</si>
  <si>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</si>
  <si>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</si>
  <si>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</si>
  <si>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</si>
  <si>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</si>
  <si>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</si>
  <si>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</si>
  <si>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</si>
  <si>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</si>
  <si>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</si>
  <si>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</si>
  <si>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</si>
  <si>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</si>
  <si>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</si>
  <si>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</si>
  <si>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</si>
  <si>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</si>
  <si>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</si>
  <si>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</si>
  <si>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</si>
  <si>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</si>
  <si>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</si>
  <si>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</si>
  <si>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</si>
  <si>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</si>
  <si>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</si>
  <si>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</si>
  <si>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</si>
  <si>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</si>
  <si>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</si>
  <si>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</si>
  <si>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</si>
  <si>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</si>
  <si>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</si>
  <si>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</si>
  <si>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</si>
  <si>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</si>
  <si>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</si>
  <si>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</si>
  <si>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</si>
  <si>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</si>
  <si>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</si>
  <si>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</si>
  <si>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</si>
  <si>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</si>
  <si>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</si>
  <si>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</si>
  <si>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</si>
  <si>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</si>
  <si>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</si>
  <si>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</si>
  <si>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</si>
  <si>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</si>
  <si>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</si>
  <si>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</si>
  <si>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</si>
  <si>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</si>
  <si>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</si>
  <si>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</si>
  <si>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</si>
  <si>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</si>
  <si>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</si>
  <si>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</si>
  <si>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</si>
  <si>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</si>
  <si>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</si>
  <si>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</si>
  <si>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</si>
  <si>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</si>
  <si>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</si>
  <si>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</si>
  <si>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</si>
  <si>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</si>
  <si>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</si>
  <si>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</si>
  <si>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</si>
  <si>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</si>
  <si>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</si>
  <si>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</si>
  <si>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</si>
  <si>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</si>
  <si>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</si>
  <si>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</si>
  <si>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</si>
  <si>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</si>
  <si>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</si>
  <si>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</si>
  <si>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</si>
  <si>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</si>
  <si>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</si>
  <si>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</si>
  <si>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</si>
  <si>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</si>
  <si>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</si>
  <si>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</si>
  <si>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</si>
  <si>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</si>
  <si>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</si>
  <si>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</si>
  <si>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</si>
  <si>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</si>
  <si>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</si>
  <si>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</si>
  <si>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</si>
  <si>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</si>
  <si>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</si>
  <si>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</si>
  <si>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</si>
  <si>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</si>
  <si>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</si>
  <si>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</si>
  <si>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</si>
  <si>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</si>
  <si>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</si>
  <si>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</si>
  <si>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</si>
  <si>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</si>
  <si>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</si>
  <si>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</si>
  <si>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</si>
  <si>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</si>
  <si>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</si>
  <si>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</si>
  <si>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</si>
  <si>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</si>
  <si>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</si>
  <si>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</si>
  <si>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</si>
  <si>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</si>
  <si>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</si>
  <si>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</si>
  <si>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</si>
  <si>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</si>
  <si>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</si>
  <si>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</si>
  <si>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</si>
  <si>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</si>
  <si>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</si>
  <si>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</si>
  <si>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</si>
  <si>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</si>
  <si>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</si>
  <si>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</si>
  <si>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</si>
  <si>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</si>
  <si>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</si>
  <si>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</si>
  <si>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</si>
  <si>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</si>
  <si>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</si>
  <si>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</si>
  <si>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</si>
  <si>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</si>
  <si>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</si>
  <si>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</si>
  <si>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</si>
  <si>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</si>
  <si>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</si>
  <si>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</si>
  <si>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</si>
  <si>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</si>
  <si>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</si>
  <si>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</si>
  <si>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</si>
  <si>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</si>
  <si>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</si>
  <si>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</si>
  <si>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</si>
  <si>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</si>
  <si>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</si>
  <si>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</si>
  <si>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</si>
  <si>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</si>
  <si>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</si>
  <si>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</si>
  <si>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</si>
  <si>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</si>
  <si>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</si>
  <si>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</si>
  <si>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</si>
  <si>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</si>
  <si>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</si>
  <si>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</si>
  <si>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</si>
  <si>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</si>
  <si>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</si>
  <si>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</si>
  <si>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</si>
  <si>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</si>
  <si>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</si>
  <si>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</si>
  <si>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</si>
  <si>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</si>
  <si>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</si>
  <si>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</si>
  <si>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</si>
  <si>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</si>
  <si>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</si>
  <si>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</si>
  <si>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</si>
  <si>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</si>
  <si>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</si>
  <si>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</si>
  <si>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</si>
  <si>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</si>
  <si>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</si>
  <si>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</si>
  <si>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</si>
  <si>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</si>
  <si>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</si>
  <si>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</si>
  <si>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</si>
  <si>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</si>
  <si>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</si>
  <si>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</si>
  <si>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</si>
  <si>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</si>
  <si>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</si>
  <si>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</si>
  <si>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</si>
  <si>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</si>
  <si>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</si>
  <si>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</si>
  <si>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</si>
  <si>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</si>
  <si>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</si>
  <si>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</si>
  <si>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</si>
  <si>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</si>
  <si>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</si>
  <si>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</si>
  <si>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</si>
  <si>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</si>
  <si>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</si>
  <si>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</si>
  <si>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</si>
  <si>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</si>
  <si>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</si>
  <si>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</si>
  <si>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</si>
  <si>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</si>
  <si>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</si>
  <si>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</si>
  <si>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</si>
  <si>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</si>
  <si>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</si>
  <si>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</si>
  <si>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</si>
  <si>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</si>
  <si>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</si>
  <si>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</si>
  <si>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</si>
  <si>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</si>
  <si>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</si>
  <si>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</si>
  <si>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</si>
  <si>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</si>
  <si>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</si>
  <si>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</si>
  <si>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</si>
  <si>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</si>
  <si>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</si>
  <si>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</si>
  <si>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</si>
  <si>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</si>
  <si>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</si>
  <si>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</si>
  <si>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</si>
  <si>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</si>
  <si>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</si>
  <si>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</si>
  <si>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</si>
  <si>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</si>
  <si>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</si>
  <si>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</si>
  <si>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</si>
  <si>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</si>
  <si>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</si>
  <si>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</si>
  <si>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</si>
  <si>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</si>
  <si>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</si>
  <si>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</si>
  <si>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</si>
  <si>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</si>
  <si>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</si>
  <si>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</si>
  <si>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</si>
  <si>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</si>
  <si>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</si>
  <si>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</si>
  <si>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</si>
  <si>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</si>
  <si>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</si>
  <si>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</si>
  <si>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</si>
  <si>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</si>
  <si>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</si>
  <si>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</si>
  <si>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</si>
  <si>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</si>
  <si>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</si>
  <si>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</si>
  <si>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</si>
  <si>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</si>
  <si>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</si>
  <si>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</si>
  <si>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</si>
  <si>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</si>
  <si>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</si>
  <si>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</si>
  <si>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</si>
  <si>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</si>
  <si>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</si>
  <si>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</si>
  <si>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</si>
  <si>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</si>
  <si>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</si>
  <si>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</si>
  <si>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</si>
  <si>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</si>
  <si>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</si>
  <si>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</si>
  <si>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</si>
  <si>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</si>
  <si>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</si>
  <si>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</si>
  <si>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</si>
  <si>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</si>
  <si>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</si>
  <si>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</si>
  <si>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</si>
  <si>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</si>
  <si>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</si>
  <si>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</si>
  <si>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</si>
  <si>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</si>
  <si>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</si>
  <si>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</si>
  <si>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</si>
  <si>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</si>
  <si>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</si>
  <si>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</si>
  <si>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</si>
  <si>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</si>
  <si>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</si>
  <si>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</si>
  <si>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</si>
  <si>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</si>
  <si>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</si>
  <si>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</si>
  <si>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</si>
  <si>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</si>
  <si>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</si>
  <si>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</si>
  <si>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</si>
  <si>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</si>
  <si>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</si>
  <si>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</si>
  <si>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</si>
  <si>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</si>
  <si>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</si>
  <si>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</si>
  <si>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</si>
  <si>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</si>
  <si>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</si>
  <si>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</si>
  <si>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</si>
  <si>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</si>
  <si>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</si>
  <si>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</si>
  <si>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</si>
  <si>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</si>
  <si>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</si>
  <si>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</si>
  <si>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</si>
  <si>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</si>
  <si>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</si>
  <si>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</si>
  <si>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</si>
  <si>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</si>
  <si>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</si>
  <si>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</si>
  <si>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</si>
  <si>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</si>
  <si>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</si>
  <si>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</si>
  <si>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</si>
  <si>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</si>
  <si>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</si>
  <si>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</si>
  <si>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</si>
  <si>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</si>
  <si>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</si>
  <si>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</si>
  <si>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</si>
  <si>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</si>
  <si>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</si>
  <si>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</si>
  <si>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</si>
  <si>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</si>
  <si>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</si>
  <si>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</si>
  <si>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</si>
  <si>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</si>
  <si>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</si>
  <si>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</si>
  <si>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</si>
  <si>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</si>
  <si>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</si>
  <si>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</si>
  <si>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</si>
  <si>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</si>
  <si>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</si>
  <si>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</si>
  <si>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</si>
  <si>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</si>
  <si>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</si>
  <si>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</si>
  <si>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</si>
  <si>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</si>
  <si>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</si>
  <si>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</si>
  <si>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</si>
  <si>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</si>
  <si>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</si>
  <si>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</si>
  <si>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</si>
  <si>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</si>
  <si>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</si>
  <si>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</si>
  <si>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</si>
  <si>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</si>
  <si>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</si>
  <si>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</si>
  <si>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</si>
  <si>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</si>
  <si>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</si>
  <si>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</si>
  <si>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</si>
  <si>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</si>
  <si>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</si>
  <si>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</si>
  <si>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</si>
  <si>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</si>
  <si>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</si>
  <si>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</si>
  <si>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</si>
  <si>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</si>
  <si>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</si>
  <si>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</si>
  <si>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</si>
  <si>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</si>
  <si>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</si>
  <si>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</si>
  <si>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</si>
  <si>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</si>
  <si>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</si>
  <si>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</si>
  <si>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</si>
  <si>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</si>
  <si>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</si>
  <si>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</si>
  <si>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</si>
  <si>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</si>
  <si>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</si>
  <si>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</si>
  <si>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</si>
  <si>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</si>
  <si>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</si>
  <si>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</si>
  <si>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</si>
  <si>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</si>
  <si>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</si>
  <si>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</si>
  <si>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</si>
  <si>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</si>
  <si>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</si>
  <si>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</si>
  <si>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</si>
  <si>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</si>
  <si>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</si>
  <si>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</si>
  <si>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</si>
  <si>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</si>
  <si>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</si>
  <si>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</si>
  <si>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</si>
  <si>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</si>
  <si>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</si>
  <si>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</si>
  <si>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</si>
  <si>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</si>
  <si>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</si>
  <si>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</si>
  <si>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</si>
  <si>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</si>
  <si>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</si>
  <si>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</si>
  <si>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</si>
  <si>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</si>
  <si>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</si>
  <si>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</si>
  <si>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</si>
  <si>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</si>
  <si>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</si>
  <si>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</si>
  <si>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</si>
  <si>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</si>
  <si>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</si>
  <si>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</si>
  <si>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</si>
  <si>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</si>
  <si>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</si>
  <si>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</si>
  <si>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</si>
  <si>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</si>
  <si>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</si>
  <si>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</si>
  <si>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</si>
  <si>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</si>
  <si>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</si>
  <si>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</si>
  <si>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</si>
  <si>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</si>
  <si>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</si>
  <si>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</si>
  <si>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</si>
  <si>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</si>
  <si>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</si>
  <si>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</si>
  <si>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</si>
  <si>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</si>
  <si>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</si>
  <si>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</si>
  <si>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</si>
  <si>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</si>
  <si>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</si>
  <si>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</si>
  <si>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</si>
  <si>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</si>
  <si>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</si>
  <si>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</si>
  <si>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</si>
  <si>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</si>
  <si>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</si>
  <si>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</si>
  <si>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</si>
  <si>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</si>
  <si>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</si>
  <si>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</si>
  <si>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</si>
  <si>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</si>
  <si>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</si>
  <si>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</si>
  <si>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</si>
  <si>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</si>
  <si>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</si>
  <si>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</si>
  <si>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</si>
  <si>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</si>
  <si>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</si>
  <si>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</si>
  <si>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</si>
  <si>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</si>
  <si>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</si>
  <si>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</si>
  <si>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</si>
  <si>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</si>
  <si>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</si>
  <si>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</si>
  <si>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</si>
  <si>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</si>
  <si>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</si>
  <si>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</si>
  <si>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</si>
  <si>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</si>
  <si>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</si>
  <si>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</si>
  <si>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</si>
  <si>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</si>
  <si>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</si>
  <si>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</si>
  <si>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</si>
  <si>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</si>
  <si>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</si>
  <si>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</si>
  <si>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</si>
  <si>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</si>
  <si>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</si>
  <si>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</si>
  <si>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</si>
  <si>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</si>
  <si>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</si>
  <si>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</si>
  <si>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</si>
  <si>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</si>
  <si>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</si>
  <si>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</si>
  <si>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</si>
  <si>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</si>
  <si>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</si>
  <si>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</si>
  <si>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</si>
  <si>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</si>
  <si>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</si>
  <si>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</si>
  <si>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</si>
  <si>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</si>
  <si>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</si>
  <si>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</si>
  <si>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</si>
  <si>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</si>
  <si>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</si>
  <si>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</si>
  <si>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</si>
  <si>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</si>
  <si>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</si>
  <si>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</si>
  <si>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</si>
  <si>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</si>
  <si>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</si>
  <si>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</si>
  <si>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</si>
  <si>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</si>
  <si>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</si>
  <si>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</si>
  <si>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</si>
  <si>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</si>
  <si>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</si>
  <si>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</si>
  <si>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</si>
  <si>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</si>
  <si>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</si>
  <si>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</si>
  <si>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</si>
  <si>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</si>
  <si>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</si>
  <si>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</si>
  <si>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</si>
  <si>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</si>
  <si>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</si>
  <si>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</si>
  <si>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</si>
  <si>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</si>
  <si>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</si>
  <si>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</si>
  <si>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</si>
  <si>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</si>
  <si>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</si>
  <si>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</si>
  <si>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</si>
  <si>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</si>
  <si>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</si>
  <si>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</si>
  <si>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</si>
  <si>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</si>
  <si>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</si>
  <si>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</si>
  <si>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</si>
  <si>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</si>
  <si>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</si>
  <si>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</si>
  <si>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</si>
  <si>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</si>
  <si>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</si>
  <si>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</si>
  <si>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</si>
  <si>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</si>
  <si>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</si>
  <si>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</si>
  <si>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</si>
  <si>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</si>
  <si>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</si>
  <si>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</si>
  <si>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</si>
  <si>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</si>
  <si>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</si>
  <si>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</si>
  <si>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</si>
  <si>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</si>
  <si>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</si>
  <si>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</si>
  <si>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</si>
  <si>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</si>
  <si>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</si>
  <si>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</si>
  <si>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</si>
  <si>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</si>
  <si>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</si>
  <si>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</si>
  <si>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</si>
  <si>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</si>
  <si>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</si>
  <si>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</si>
  <si>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</si>
  <si>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</si>
  <si>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</si>
  <si>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</si>
  <si>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</si>
  <si>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</si>
  <si>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</si>
  <si>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</si>
  <si>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</si>
  <si>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</si>
  <si>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</si>
  <si>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</si>
  <si>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</si>
  <si>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</si>
  <si>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</si>
  <si>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</si>
  <si>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</si>
  <si>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</si>
  <si>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</si>
  <si>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</si>
  <si>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</si>
  <si>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</si>
  <si>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</si>
  <si>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</si>
  <si>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</si>
  <si>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</si>
  <si>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</si>
  <si>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</si>
  <si>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</si>
  <si>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</si>
  <si>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</si>
  <si>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</si>
  <si>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</si>
  <si>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</si>
  <si>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</si>
  <si>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</si>
  <si>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</si>
  <si>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</si>
  <si>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</si>
  <si>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</si>
  <si>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</si>
  <si>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</si>
  <si>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</si>
  <si>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</si>
  <si>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</si>
  <si>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</si>
  <si>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</si>
  <si>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</si>
  <si>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</si>
  <si>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</si>
  <si>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</si>
  <si>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</si>
  <si>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</si>
  <si>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</si>
  <si>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</si>
  <si>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</si>
  <si>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</si>
  <si>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</si>
  <si>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</si>
  <si>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</si>
  <si>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</si>
  <si>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</si>
  <si>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</si>
  <si>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</si>
  <si>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</si>
  <si>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</si>
  <si>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</si>
  <si>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</si>
  <si>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</si>
  <si>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</si>
  <si>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</si>
  <si>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</si>
  <si>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</si>
  <si>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</si>
  <si>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</si>
  <si>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</si>
  <si>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</si>
  <si>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</si>
  <si>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</si>
  <si>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</si>
  <si>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</si>
  <si>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</si>
  <si>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</si>
  <si>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</si>
  <si>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</si>
  <si>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</si>
  <si>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</si>
  <si>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</si>
  <si>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</si>
  <si>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</si>
  <si>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</si>
  <si>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</si>
  <si>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</si>
  <si>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</si>
  <si>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</si>
  <si>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</si>
  <si>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</si>
  <si>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</si>
  <si>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</si>
  <si>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</si>
  <si>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</si>
  <si>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</si>
  <si>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</si>
  <si>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</si>
  <si>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</si>
  <si>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</si>
  <si>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</si>
  <si>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</si>
  <si>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</si>
  <si>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</si>
  <si>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</si>
  <si>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</si>
  <si>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</si>
  <si>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</si>
  <si>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</si>
  <si>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</si>
  <si>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</si>
  <si>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</si>
  <si>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</si>
  <si>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</si>
  <si>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</si>
  <si>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</si>
  <si>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</si>
  <si>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</si>
  <si>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</si>
  <si>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</si>
  <si>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</si>
  <si>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</si>
  <si>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</si>
  <si>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</si>
  <si>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</si>
  <si>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</si>
  <si>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</si>
  <si>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</si>
  <si>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</si>
  <si>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</si>
  <si>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</si>
  <si>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</si>
  <si>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</si>
  <si>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</si>
  <si>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</si>
  <si>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</si>
  <si>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</si>
  <si>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</si>
  <si>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</si>
  <si>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</si>
  <si>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</si>
  <si>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</si>
  <si>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</si>
  <si>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</si>
  <si>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</si>
  <si>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</si>
  <si>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</si>
  <si>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</si>
  <si>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</si>
  <si>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</si>
  <si>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</si>
  <si>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</si>
  <si>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</si>
  <si>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</si>
  <si>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</si>
  <si>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</si>
  <si>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</si>
  <si>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</si>
  <si>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</si>
  <si>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</si>
  <si>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</si>
  <si>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</si>
  <si>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</si>
  <si>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</si>
  <si>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</si>
  <si>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</si>
  <si>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</si>
  <si>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</si>
  <si>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</si>
  <si>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</si>
  <si>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</si>
  <si>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</si>
  <si>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</si>
  <si>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</si>
  <si>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</si>
  <si>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</si>
  <si>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</si>
  <si>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</si>
  <si>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</si>
  <si>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</si>
  <si>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</si>
  <si>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</si>
  <si>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</si>
  <si>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</si>
  <si>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</si>
  <si>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</si>
  <si>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</si>
  <si>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</si>
  <si>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</si>
  <si>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</si>
  <si>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</si>
  <si>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</si>
  <si>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</si>
  <si>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</si>
  <si>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</si>
  <si>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</si>
  <si>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</si>
  <si>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</si>
  <si>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</si>
  <si>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</si>
  <si>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</si>
  <si>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</si>
  <si>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</si>
  <si>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</si>
  <si>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</si>
  <si>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</si>
  <si>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</si>
  <si>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</si>
  <si>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</si>
  <si>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</si>
  <si>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</si>
  <si>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</si>
  <si>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</si>
  <si>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</si>
  <si>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</si>
  <si>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</si>
  <si>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</si>
  <si>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</si>
  <si>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</si>
  <si>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</si>
  <si>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</si>
  <si>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</si>
  <si>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</si>
  <si>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</si>
  <si>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</si>
  <si>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</si>
  <si>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</si>
  <si>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</si>
  <si>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</si>
  <si>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</si>
  <si>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</si>
  <si>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</si>
  <si>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</si>
  <si>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</si>
  <si>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</si>
  <si>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</si>
  <si>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</si>
  <si>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</si>
  <si>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</si>
  <si>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</si>
  <si>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</si>
  <si>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</si>
  <si>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</si>
  <si>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</si>
  <si>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</si>
  <si>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</si>
  <si>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</si>
  <si>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</si>
  <si>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</si>
  <si>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</si>
  <si>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</si>
  <si>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</si>
  <si>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</si>
  <si>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</si>
  <si>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</si>
  <si>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</si>
  <si>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</si>
  <si>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</si>
  <si>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</si>
  <si>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</si>
  <si>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</si>
  <si>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</si>
  <si>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</si>
  <si>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</si>
  <si>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</si>
  <si>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</si>
  <si>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</si>
  <si>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</si>
  <si>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</si>
  <si>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</si>
  <si>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</si>
  <si>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</si>
  <si>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</si>
  <si>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</si>
  <si>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</si>
  <si>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</si>
  <si>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</si>
  <si>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</si>
  <si>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</si>
  <si>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</si>
  <si>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</si>
  <si>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</si>
  <si>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</si>
  <si>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</si>
  <si>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</si>
  <si>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</si>
  <si>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</si>
  <si>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</si>
  <si>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</si>
  <si>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</si>
  <si>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</si>
  <si>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</si>
  <si>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</si>
  <si>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</si>
  <si>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</si>
  <si>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</si>
  <si>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</si>
  <si>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</si>
  <si>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</si>
  <si>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</si>
  <si>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</si>
  <si>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</si>
  <si>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</si>
  <si>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</si>
  <si>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</si>
  <si>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</si>
  <si>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</si>
  <si>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</si>
  <si>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</si>
  <si>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</si>
  <si>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</si>
  <si>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</si>
  <si>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</si>
  <si>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</si>
  <si>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</si>
  <si>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</si>
  <si>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</si>
  <si>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</si>
  <si>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</si>
  <si>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</si>
  <si>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</si>
  <si>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</si>
  <si>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</si>
  <si>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</si>
  <si>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</si>
  <si>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</si>
  <si>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</si>
  <si>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</si>
  <si>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</si>
  <si>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</si>
  <si>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</si>
  <si>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</si>
  <si>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</si>
  <si>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</si>
  <si>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</si>
  <si>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</si>
  <si>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</si>
  <si>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</si>
  <si>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</si>
  <si>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</si>
  <si>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</si>
  <si>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</si>
  <si>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</si>
  <si>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</si>
  <si>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</si>
  <si>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</si>
  <si>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</si>
  <si>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</si>
  <si>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</si>
  <si>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</si>
  <si>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</si>
  <si>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</si>
  <si>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</si>
  <si>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</si>
  <si>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</si>
  <si>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</si>
  <si>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</si>
  <si>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</si>
  <si>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</si>
  <si>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</si>
  <si>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</si>
  <si>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</si>
  <si>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</si>
  <si>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</si>
  <si>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</si>
  <si>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</si>
  <si>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</si>
  <si>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</si>
  <si>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</si>
  <si>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</si>
  <si>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</si>
  <si>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</si>
  <si>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</si>
  <si>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</si>
  <si>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</si>
  <si>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</si>
  <si>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</si>
  <si>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</si>
  <si>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</si>
  <si>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</si>
  <si>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</si>
  <si>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</si>
  <si>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</si>
  <si>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</si>
  <si>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</si>
  <si>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</si>
  <si>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</si>
  <si>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</si>
  <si>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</si>
  <si>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</si>
  <si>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</si>
  <si>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</si>
  <si>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</si>
  <si>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</si>
  <si>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</si>
  <si>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</si>
  <si>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</si>
  <si>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</si>
  <si>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</si>
  <si>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</si>
  <si>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</si>
  <si>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</si>
  <si>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</si>
  <si>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</si>
  <si>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</si>
  <si>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</si>
  <si>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</si>
  <si>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</si>
  <si>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</si>
  <si>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</si>
  <si>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</si>
  <si>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</si>
  <si>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</si>
  <si>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</si>
  <si>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</si>
  <si>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</si>
  <si>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</si>
  <si>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</si>
  <si>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</si>
  <si>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</si>
  <si>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</si>
  <si>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</si>
  <si>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</si>
  <si>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</si>
  <si>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</si>
  <si>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</si>
  <si>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</si>
  <si>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</si>
  <si>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</si>
  <si>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</si>
  <si>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</si>
  <si>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</si>
  <si>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</si>
  <si>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</si>
  <si>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</si>
  <si>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</si>
  <si>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</si>
  <si>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</si>
  <si>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</si>
  <si>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</si>
  <si>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</si>
  <si>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</si>
  <si>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</si>
  <si>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</si>
  <si>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</si>
  <si>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</si>
  <si>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</si>
  <si>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</si>
  <si>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</si>
  <si>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</si>
  <si>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</si>
  <si>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</si>
  <si>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</si>
  <si>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</si>
  <si>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</si>
  <si>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</si>
  <si>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</si>
  <si>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</si>
  <si>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</si>
  <si>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</si>
  <si>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</si>
  <si>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</si>
  <si>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</si>
  <si>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</si>
  <si>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</si>
  <si>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</si>
  <si>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</si>
  <si>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</si>
  <si>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</si>
  <si>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</si>
  <si>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</si>
  <si>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</si>
  <si>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</si>
  <si>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</si>
  <si>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</si>
  <si>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</si>
  <si>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</si>
  <si>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</si>
  <si>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</si>
  <si>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</si>
  <si>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</si>
  <si>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</si>
  <si>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</si>
  <si>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</si>
  <si>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</si>
  <si>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</si>
  <si>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</si>
  <si>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</si>
  <si>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</si>
  <si>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</si>
  <si>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</si>
  <si>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</si>
  <si>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</si>
  <si>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</si>
  <si>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</si>
  <si>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</si>
  <si>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</si>
  <si>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</si>
  <si>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</si>
  <si>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</si>
  <si>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</si>
  <si>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</si>
  <si>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</si>
  <si>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</si>
  <si>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</si>
  <si>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</si>
  <si>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</si>
  <si>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</si>
  <si>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</si>
  <si>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</si>
  <si>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</si>
  <si>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</si>
  <si>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</si>
  <si>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</si>
  <si>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</si>
  <si>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</si>
  <si>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</si>
  <si>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</si>
  <si>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</si>
  <si>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</si>
  <si>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</si>
  <si>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</si>
  <si>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</si>
  <si>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</si>
  <si>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</si>
  <si>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</si>
  <si>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</si>
  <si>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</si>
  <si>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</si>
  <si>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</si>
  <si>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</si>
  <si>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</si>
  <si>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</si>
  <si>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</si>
  <si>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</si>
  <si>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</si>
  <si>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</si>
  <si>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</si>
  <si>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</si>
  <si>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</si>
  <si>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</si>
  <si>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</si>
  <si>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</si>
  <si>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</si>
  <si>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</si>
  <si>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</si>
  <si>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</si>
  <si>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</si>
  <si>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</si>
  <si>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</si>
  <si>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</si>
  <si>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</si>
  <si>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</si>
  <si>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</si>
  <si>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</si>
  <si>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</si>
  <si>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</si>
  <si>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</si>
  <si>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</si>
  <si>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</si>
  <si>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</si>
  <si>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</si>
  <si>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</si>
  <si>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</si>
  <si>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</si>
  <si>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</si>
  <si>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</si>
  <si>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</si>
  <si>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</si>
  <si>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</si>
  <si>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</si>
  <si>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</si>
  <si>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</si>
  <si>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</si>
  <si>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</si>
  <si>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</si>
  <si>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</si>
  <si>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</si>
  <si>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</si>
  <si>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</si>
  <si>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</si>
  <si>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</si>
  <si>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</si>
  <si>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</si>
  <si>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</si>
  <si>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</si>
  <si>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</si>
  <si>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</si>
  <si>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</si>
  <si>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</si>
  <si>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</si>
  <si>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</si>
  <si>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</si>
  <si>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</si>
  <si>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</si>
  <si>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</si>
  <si>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</si>
  <si>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</si>
  <si>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</si>
  <si>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</si>
  <si>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</si>
  <si>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</si>
  <si>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</si>
  <si>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</si>
  <si>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</si>
  <si>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</si>
  <si>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</si>
  <si>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</si>
  <si>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</si>
  <si>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</si>
  <si>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</si>
  <si>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</si>
  <si>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</si>
  <si>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</si>
  <si>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</si>
  <si>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</si>
  <si>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</si>
  <si>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</si>
  <si>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</si>
  <si>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</si>
  <si>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</si>
  <si>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</si>
  <si>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</si>
  <si>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</si>
  <si>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</si>
  <si>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</si>
  <si>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</si>
  <si>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</si>
  <si>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</si>
  <si>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</si>
  <si>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</si>
  <si>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</si>
  <si>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</si>
  <si>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</si>
  <si>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</si>
  <si>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</si>
  <si>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</si>
  <si>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</si>
  <si>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</si>
  <si>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</si>
  <si>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</si>
  <si>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</si>
  <si>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</si>
  <si>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</si>
  <si>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</si>
  <si>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</si>
  <si>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</si>
  <si>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</si>
  <si>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</si>
  <si>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</si>
  <si>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</si>
  <si>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</si>
  <si>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</si>
  <si>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</si>
  <si>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</si>
  <si>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</si>
  <si>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</si>
  <si>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</si>
  <si>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</si>
  <si>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</si>
  <si>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</si>
  <si>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</si>
  <si>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</si>
  <si>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</si>
  <si>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</si>
  <si>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</si>
  <si>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</si>
  <si>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</si>
  <si>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</si>
  <si>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</si>
  <si>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</si>
  <si>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</si>
  <si>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</si>
  <si>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</si>
  <si>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</si>
  <si>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</si>
  <si>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</si>
  <si>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</si>
  <si>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</si>
  <si>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</si>
  <si>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</si>
  <si>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</si>
  <si>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</si>
  <si>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</si>
  <si>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</si>
  <si>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</si>
  <si>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</si>
  <si>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</si>
  <si>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</si>
  <si>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</si>
  <si>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</si>
  <si>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</si>
  <si>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</si>
  <si>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</si>
  <si>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</si>
  <si>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</si>
  <si>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</si>
  <si>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</si>
  <si>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</si>
  <si>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</si>
  <si>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</si>
  <si>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</si>
  <si>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</si>
  <si>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</si>
  <si>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</si>
  <si>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</si>
  <si>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</si>
  <si>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</si>
  <si>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</si>
  <si>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</si>
  <si>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</si>
  <si>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</si>
  <si>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</si>
  <si>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</si>
  <si>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</si>
  <si>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</si>
  <si>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</si>
  <si>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</si>
  <si>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</si>
  <si>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</si>
  <si>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</si>
  <si>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</si>
  <si>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</si>
  <si>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</si>
  <si>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</si>
  <si>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</si>
  <si>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</si>
  <si>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</si>
  <si>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</si>
  <si>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</si>
  <si>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</si>
  <si>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</si>
  <si>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</si>
  <si>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</si>
  <si>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</si>
  <si>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</si>
  <si>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</si>
  <si>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</si>
  <si>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</si>
  <si>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</si>
  <si>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</si>
  <si>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</si>
  <si>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</si>
  <si>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</si>
  <si>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</si>
  <si>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</si>
  <si>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</si>
  <si>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</si>
  <si>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</si>
  <si>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</si>
  <si>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</si>
  <si>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</si>
  <si>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</si>
  <si>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</si>
  <si>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</si>
  <si>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</si>
  <si>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</si>
  <si>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</si>
  <si>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</si>
  <si>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</si>
  <si>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</si>
  <si>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</si>
  <si>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</si>
  <si>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</si>
  <si>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</si>
  <si>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</si>
  <si>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</si>
  <si>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</si>
  <si>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</si>
  <si>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</si>
  <si>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</si>
  <si>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</si>
  <si>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</si>
  <si>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</si>
  <si>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</si>
  <si>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</si>
  <si>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</si>
  <si>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</si>
  <si>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</si>
  <si>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</si>
  <si>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</si>
  <si>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</si>
  <si>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</si>
  <si>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</si>
  <si>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</si>
  <si>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</si>
  <si>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</si>
  <si>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</si>
  <si>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</si>
  <si>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</si>
  <si>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</si>
  <si>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</si>
  <si>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</si>
  <si>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</si>
  <si>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</si>
  <si>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</si>
  <si>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</si>
  <si>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</si>
  <si>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</si>
  <si>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</si>
  <si>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</si>
  <si>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</si>
  <si>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</si>
  <si>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</si>
  <si>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</si>
  <si>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</si>
  <si>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</si>
  <si>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</si>
  <si>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</si>
  <si>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</si>
  <si>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</si>
  <si>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</si>
  <si>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</si>
  <si>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</si>
  <si>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</si>
  <si>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</si>
  <si>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</si>
  <si>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</si>
  <si>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</si>
  <si>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</si>
  <si>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</si>
  <si>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</si>
  <si>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</si>
  <si>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</si>
  <si>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</si>
  <si>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</si>
  <si>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</si>
  <si>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</si>
  <si>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</si>
  <si>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</si>
  <si>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</si>
  <si>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</si>
  <si>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</si>
  <si>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</si>
  <si>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</si>
  <si>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</si>
  <si>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</si>
  <si>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</si>
  <si>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</si>
  <si>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</si>
  <si>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</si>
  <si>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</si>
  <si>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</si>
  <si>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</si>
  <si>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</si>
  <si>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</si>
  <si>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</si>
  <si>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</si>
  <si>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</si>
  <si>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</si>
  <si>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</si>
  <si>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</si>
  <si>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</si>
  <si>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</si>
  <si>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</si>
  <si>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</si>
  <si>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</si>
  <si>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</si>
  <si>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</si>
  <si>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</si>
  <si>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</si>
  <si>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</si>
  <si>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</si>
  <si>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</si>
  <si>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</si>
  <si>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</si>
  <si>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</si>
  <si>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</si>
  <si>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</si>
  <si>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</si>
  <si>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</si>
  <si>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</si>
  <si>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</si>
  <si>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</si>
  <si>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</si>
  <si>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</si>
  <si>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</si>
  <si>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</si>
  <si>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</si>
  <si>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</si>
  <si>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</si>
  <si>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</si>
  <si>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</si>
  <si>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</si>
  <si>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</si>
  <si>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</si>
  <si>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</si>
  <si>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</si>
  <si>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</si>
  <si>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</si>
  <si>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</si>
  <si>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</si>
  <si>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</si>
  <si>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</si>
  <si>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</si>
  <si>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</si>
  <si>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</si>
  <si>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</si>
  <si>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</si>
  <si>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</si>
  <si>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</si>
  <si>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</si>
  <si>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</si>
  <si>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</si>
  <si>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</si>
  <si>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</si>
  <si>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</si>
  <si>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</si>
  <si>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</si>
  <si>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</si>
  <si>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</si>
  <si>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</si>
  <si>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</si>
  <si>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</si>
  <si>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</si>
  <si>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</si>
  <si>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</si>
  <si>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</si>
  <si>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</si>
  <si>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</si>
  <si>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</si>
  <si>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</si>
  <si>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</si>
  <si>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</si>
  <si>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</si>
  <si>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</si>
  <si>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</si>
  <si>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</si>
  <si>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</si>
  <si>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</si>
  <si>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</si>
  <si>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</si>
  <si>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</si>
  <si>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</si>
  <si>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</si>
  <si>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</si>
  <si>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</si>
  <si>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</si>
  <si>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</si>
  <si>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</si>
  <si>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</si>
  <si>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</si>
  <si>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</si>
  <si>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</si>
  <si>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</si>
  <si>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</si>
  <si>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</si>
  <si>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</si>
  <si>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</si>
  <si>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</si>
  <si>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</si>
  <si>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</si>
  <si>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</si>
  <si>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</si>
  <si>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</si>
  <si>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</si>
  <si>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</si>
  <si>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</si>
  <si>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</si>
  <si>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</si>
  <si>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</si>
  <si>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</si>
  <si>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</si>
  <si>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</si>
  <si>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</si>
  <si>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</si>
  <si>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</si>
  <si>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</si>
  <si>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</si>
  <si>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</si>
  <si>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</si>
  <si>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</si>
  <si>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</si>
  <si>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</si>
  <si>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</si>
  <si>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</si>
  <si>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</si>
  <si>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</si>
  <si>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</si>
  <si>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</si>
  <si>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</si>
  <si>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</si>
  <si>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</si>
  <si>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</si>
  <si>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</si>
  <si>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</si>
  <si>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</si>
  <si>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</si>
  <si>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</si>
  <si>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</si>
  <si>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</si>
  <si>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</si>
  <si>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</si>
  <si>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</si>
  <si>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</si>
  <si>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</si>
  <si>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</si>
  <si>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</si>
  <si>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</si>
  <si>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</si>
  <si>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</si>
  <si>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</si>
  <si>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</si>
  <si>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</si>
  <si>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</si>
  <si>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</si>
  <si>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</si>
  <si>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</si>
  <si>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</si>
  <si>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</si>
  <si>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</si>
  <si>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</si>
  <si>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</si>
  <si>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</si>
  <si>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</si>
  <si>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</si>
  <si>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</si>
  <si>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</si>
  <si>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</si>
  <si>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</si>
  <si>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</si>
  <si>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</si>
  <si>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</si>
  <si>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</si>
  <si>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</si>
  <si>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</si>
  <si>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</si>
  <si>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</si>
  <si>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</si>
  <si>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</si>
  <si>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</si>
  <si>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</si>
  <si>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</si>
  <si>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</si>
  <si>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</si>
  <si>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</si>
  <si>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</si>
  <si>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</si>
  <si>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</si>
  <si>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</si>
  <si>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</si>
  <si>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</si>
  <si>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</si>
  <si>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</si>
  <si>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</si>
  <si>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</si>
  <si>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</si>
  <si>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</si>
  <si>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</si>
  <si>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</si>
  <si>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</si>
  <si>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</si>
  <si>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</si>
  <si>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</si>
  <si>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</si>
  <si>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</si>
  <si>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</si>
  <si>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</si>
  <si>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</si>
  <si>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</si>
  <si>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</si>
  <si>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</si>
  <si>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</si>
  <si>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</si>
  <si>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</si>
  <si>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</si>
  <si>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</si>
  <si>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</si>
  <si>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</si>
  <si>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</si>
  <si>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</si>
  <si>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</si>
  <si>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</si>
  <si>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</si>
  <si>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</si>
  <si>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</si>
  <si>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</si>
  <si>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</si>
  <si>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</si>
  <si>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</si>
  <si>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</si>
  <si>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</si>
  <si>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</si>
  <si>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</si>
  <si>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</si>
  <si>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</si>
  <si>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</si>
  <si>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</si>
  <si>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</si>
  <si>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</si>
  <si>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</si>
  <si>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</si>
  <si>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</si>
  <si>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</si>
  <si>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</si>
  <si>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</si>
  <si>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</si>
  <si>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</si>
  <si>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</si>
  <si>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</si>
  <si>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</si>
  <si>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</si>
  <si>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</si>
  <si>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</si>
  <si>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</si>
  <si>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</si>
  <si>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</si>
  <si>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</si>
  <si>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</si>
  <si>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</si>
  <si>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</si>
  <si>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</si>
  <si>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</si>
  <si>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</si>
  <si>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</si>
  <si>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</si>
  <si>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</si>
  <si>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</si>
  <si>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</si>
  <si>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</si>
  <si>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</si>
  <si>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</si>
  <si>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</si>
  <si>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</si>
  <si>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</si>
  <si>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</si>
  <si>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</si>
  <si>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</si>
  <si>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</si>
  <si>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</si>
  <si>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</si>
  <si>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</si>
  <si>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</si>
  <si>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</si>
  <si>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</si>
  <si>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</si>
  <si>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</si>
  <si>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</si>
  <si>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</si>
  <si>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</si>
  <si>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</si>
  <si>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</si>
  <si>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</si>
  <si>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</si>
  <si>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</si>
  <si>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</si>
  <si>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</si>
  <si>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</si>
  <si>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</si>
  <si>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</si>
  <si>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</si>
  <si>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</si>
  <si>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</si>
  <si>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</si>
  <si>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</si>
  <si>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</si>
  <si>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</si>
  <si>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</si>
  <si>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</si>
  <si>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</si>
  <si>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</si>
  <si>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</si>
  <si>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</si>
  <si>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</si>
  <si>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</si>
  <si>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</si>
  <si>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</si>
  <si>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</si>
  <si>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</si>
  <si>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</si>
  <si>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</si>
  <si>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</si>
  <si>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</si>
  <si>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</si>
  <si>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</si>
  <si>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</si>
  <si>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</si>
  <si>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</si>
  <si>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</si>
  <si>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</si>
  <si>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</si>
  <si>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</si>
  <si>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</si>
  <si>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</si>
  <si>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</si>
  <si>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</si>
  <si>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</si>
  <si>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</si>
  <si>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</si>
  <si>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</si>
  <si>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</si>
  <si>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</si>
  <si>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</si>
  <si>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</si>
  <si>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</si>
  <si>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</si>
  <si>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</si>
  <si>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</si>
  <si>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</si>
  <si>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</si>
  <si>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</si>
  <si>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</si>
  <si>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</si>
  <si>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</si>
  <si>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</si>
  <si>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</si>
  <si>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</si>
  <si>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</si>
  <si>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</si>
  <si>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</si>
  <si>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</si>
  <si>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</si>
  <si>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</si>
  <si>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</si>
  <si>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</si>
  <si>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</si>
  <si>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</si>
  <si>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</si>
  <si>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</si>
  <si>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</si>
  <si>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</si>
  <si>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</si>
  <si>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</si>
  <si>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</si>
  <si>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</si>
  <si>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</si>
  <si>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</si>
  <si>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</si>
  <si>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</si>
  <si>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</si>
  <si>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</si>
  <si>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</si>
  <si>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</si>
  <si>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</si>
  <si>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</si>
  <si>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</si>
  <si>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</si>
  <si>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</si>
  <si>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</si>
  <si>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</si>
  <si>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</si>
  <si>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</si>
  <si>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</si>
  <si>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</si>
  <si>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</si>
  <si>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</si>
  <si>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</si>
  <si>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</si>
  <si>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</si>
  <si>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</si>
  <si>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</si>
  <si>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</si>
  <si>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</si>
  <si>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</si>
  <si>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</si>
  <si>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</si>
  <si>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</si>
  <si>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</si>
  <si>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</si>
  <si>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</si>
  <si>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</si>
  <si>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</si>
  <si>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</si>
  <si>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</si>
  <si>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</si>
  <si>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</si>
  <si>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</si>
  <si>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</si>
  <si>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</si>
  <si>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</si>
  <si>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</si>
  <si>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</si>
  <si>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</si>
  <si>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</si>
  <si>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</si>
  <si>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</si>
  <si>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</si>
  <si>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</si>
  <si>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</si>
  <si>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</si>
  <si>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</si>
  <si>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</si>
  <si>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</si>
  <si>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</si>
  <si>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</si>
  <si>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</si>
  <si>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</si>
  <si>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</si>
  <si>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</si>
  <si>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</si>
  <si>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</si>
  <si>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</si>
  <si>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</si>
  <si>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</si>
  <si>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</si>
  <si>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</si>
  <si>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</si>
  <si>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</si>
  <si>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</si>
  <si>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</si>
  <si>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</si>
  <si>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</si>
  <si>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</si>
  <si>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</si>
  <si>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</si>
  <si>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</si>
  <si>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</si>
  <si>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</si>
  <si>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</si>
  <si>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</si>
  <si>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</si>
  <si>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</si>
  <si>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</si>
  <si>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</si>
  <si>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</si>
  <si>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</si>
  <si>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</si>
  <si>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</si>
  <si>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</si>
  <si>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</si>
  <si>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</si>
  <si>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</si>
  <si>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</si>
  <si>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</si>
  <si>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</si>
  <si>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</si>
  <si>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</si>
  <si>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</si>
  <si>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</si>
  <si>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</si>
  <si>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</si>
  <si>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</si>
  <si>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</si>
  <si>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</si>
  <si>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</si>
  <si>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</si>
  <si>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</si>
  <si>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</si>
  <si>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</si>
  <si>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</si>
  <si>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</si>
  <si>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</si>
  <si>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</si>
  <si>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</si>
  <si>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</si>
  <si>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</si>
  <si>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</si>
  <si>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</si>
  <si>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</si>
  <si>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</si>
  <si>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</si>
  <si>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</si>
  <si>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</si>
  <si>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</si>
  <si>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</si>
  <si>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</si>
  <si>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</si>
  <si>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</si>
  <si>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</si>
  <si>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</si>
  <si>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</si>
  <si>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</si>
  <si>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</si>
  <si>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</si>
  <si>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</si>
  <si>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</si>
  <si>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</si>
  <si>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</si>
  <si>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</si>
  <si>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</si>
  <si>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</si>
  <si>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</si>
  <si>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</si>
  <si>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</si>
  <si>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</si>
  <si>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</si>
  <si>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</si>
  <si>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</si>
  <si>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</si>
  <si>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</si>
  <si>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</si>
  <si>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</si>
  <si>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</si>
  <si>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</si>
  <si>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</si>
  <si>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</si>
  <si>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</si>
  <si>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</si>
  <si>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</si>
  <si>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</si>
  <si>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</si>
  <si>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</si>
  <si>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</si>
  <si>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</si>
  <si>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</si>
  <si>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</si>
  <si>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</si>
  <si>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</si>
  <si>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</si>
  <si>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</si>
  <si>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</si>
  <si>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</si>
  <si>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</si>
  <si>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</si>
  <si>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</si>
  <si>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</si>
  <si>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</si>
  <si>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</si>
  <si>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</si>
  <si>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</si>
  <si>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</si>
  <si>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</si>
  <si>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</si>
  <si>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</si>
  <si>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</si>
  <si>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</si>
  <si>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</si>
  <si>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</si>
  <si>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</si>
  <si>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</si>
  <si>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</si>
  <si>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</si>
  <si>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</si>
  <si>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</si>
  <si>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</si>
  <si>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</si>
  <si>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</si>
  <si>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</si>
  <si>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</si>
  <si>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</si>
  <si>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</si>
  <si>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</si>
  <si>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</si>
  <si>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</si>
  <si>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</si>
  <si>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</si>
  <si>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</si>
  <si>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</si>
  <si>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</si>
  <si>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</si>
  <si>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</si>
  <si>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</si>
  <si>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</si>
  <si>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</si>
  <si>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</si>
  <si>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</si>
  <si>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</si>
  <si>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</si>
  <si>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</si>
  <si>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</si>
  <si>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</si>
  <si>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</si>
  <si>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</si>
  <si>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</si>
  <si>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</si>
  <si>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</si>
  <si>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</si>
  <si>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</si>
  <si>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</si>
  <si>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</si>
  <si>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</si>
  <si>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</si>
  <si>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</si>
  <si>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</si>
  <si>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</si>
  <si>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</si>
  <si>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</si>
  <si>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</si>
  <si>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</si>
  <si>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</si>
  <si>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</si>
  <si>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</si>
  <si>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</si>
  <si>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</si>
  <si>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</si>
  <si>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</si>
  <si>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</si>
  <si>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</si>
  <si>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</si>
  <si>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</si>
  <si>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</si>
  <si>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</si>
  <si>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</si>
  <si>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</si>
  <si>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</si>
  <si>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</si>
  <si>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</si>
  <si>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</si>
  <si>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</si>
  <si>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</si>
  <si>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</si>
  <si>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</si>
  <si>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</si>
  <si>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</si>
  <si>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</si>
  <si>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</si>
  <si>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</si>
  <si>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</si>
  <si>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</si>
  <si>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</si>
  <si>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</si>
  <si>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</si>
  <si>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</si>
  <si>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</si>
  <si>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</si>
  <si>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</si>
  <si>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</si>
  <si>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</si>
  <si>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</si>
  <si>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</si>
  <si>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</si>
  <si>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</si>
  <si>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</si>
  <si>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</si>
  <si>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</si>
  <si>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</si>
  <si>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</si>
  <si>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</si>
  <si>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</si>
  <si>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</si>
  <si>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</si>
  <si>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</si>
  <si>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</si>
  <si>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</si>
  <si>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</si>
  <si>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</si>
  <si>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</si>
  <si>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</si>
  <si>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</si>
  <si>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</si>
  <si>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</si>
  <si>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</si>
  <si>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</si>
  <si>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</si>
  <si>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</si>
  <si>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</si>
  <si>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</si>
  <si>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</si>
  <si>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</si>
  <si>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</si>
  <si>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</si>
  <si>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</si>
  <si>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</si>
  <si>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</si>
  <si>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</si>
  <si>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</si>
  <si>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</si>
  <si>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</si>
  <si>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</si>
  <si>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</si>
  <si>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</si>
  <si>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</si>
  <si>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</si>
  <si>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</si>
  <si>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</si>
  <si>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</si>
  <si>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</si>
  <si>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</si>
  <si>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</si>
  <si>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</si>
  <si>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</si>
  <si>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</si>
  <si>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</si>
  <si>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</si>
  <si>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</si>
  <si>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</si>
  <si>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</si>
  <si>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</si>
  <si>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</si>
  <si>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</si>
  <si>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</si>
  <si>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</si>
  <si>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</si>
  <si>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</si>
  <si>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</si>
  <si>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</si>
  <si>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</si>
  <si>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</si>
  <si>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</si>
  <si>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</si>
  <si>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</si>
  <si>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</si>
  <si>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</si>
  <si>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</si>
  <si>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</si>
  <si>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</si>
  <si>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</si>
  <si>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</si>
  <si>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</si>
  <si>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</si>
  <si>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</si>
  <si>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</si>
  <si>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</si>
  <si>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</si>
  <si>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</si>
  <si>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</si>
  <si>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</si>
  <si>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</si>
  <si>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</si>
  <si>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</si>
  <si>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</si>
  <si>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</si>
  <si>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</si>
  <si>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</si>
  <si>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</si>
  <si>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</si>
  <si>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</si>
  <si>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</si>
  <si>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</si>
  <si>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</si>
  <si>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</si>
  <si>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</si>
  <si>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</si>
  <si>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</si>
  <si>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</si>
  <si>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</si>
  <si>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</si>
  <si>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</si>
  <si>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</si>
  <si>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</si>
  <si>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</si>
  <si>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</si>
  <si>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</si>
  <si>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</si>
  <si>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</si>
  <si>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</si>
  <si>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</si>
  <si>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</si>
  <si>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</si>
  <si>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</si>
  <si>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</si>
  <si>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</si>
  <si>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</si>
  <si>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</si>
  <si>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</si>
  <si>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</si>
  <si>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</si>
  <si>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</si>
  <si>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</si>
  <si>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</si>
  <si>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</si>
  <si>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</si>
  <si>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</si>
  <si>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</si>
  <si>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</si>
  <si>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</si>
  <si>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</si>
  <si>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</si>
  <si>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</si>
  <si>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</si>
  <si>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</si>
  <si>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</si>
  <si>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</si>
  <si>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</si>
  <si>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</si>
  <si>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</si>
  <si>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</si>
  <si>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</si>
  <si>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</si>
  <si>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</si>
  <si>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</si>
  <si>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</si>
  <si>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</si>
  <si>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</si>
  <si>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</si>
  <si>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</si>
  <si>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</si>
  <si>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</si>
  <si>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</si>
  <si>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</si>
  <si>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</si>
  <si>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</si>
  <si>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</si>
  <si>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</si>
  <si>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</si>
  <si>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</si>
  <si>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</si>
  <si>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</si>
  <si>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</si>
  <si>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</si>
  <si>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</si>
  <si>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</si>
  <si>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</si>
  <si>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</si>
  <si>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</si>
  <si>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</si>
  <si>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</si>
  <si>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</si>
  <si>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</si>
  <si>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</si>
  <si>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</si>
  <si>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</si>
  <si>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</si>
  <si>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</si>
  <si>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</si>
  <si>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</si>
  <si>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</si>
  <si>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</si>
  <si>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</si>
  <si>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</si>
  <si>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</si>
  <si>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</si>
  <si>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</si>
  <si>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</si>
  <si>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</si>
  <si>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</si>
  <si>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</si>
  <si>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</si>
  <si>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</si>
  <si>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</si>
  <si>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</si>
  <si>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</si>
  <si>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</si>
  <si>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</si>
  <si>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</si>
  <si>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</si>
  <si>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</si>
  <si>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</si>
  <si>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</si>
  <si>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</si>
  <si>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</si>
  <si>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</si>
  <si>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</si>
  <si>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</si>
  <si>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</si>
  <si>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</si>
  <si>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</si>
  <si>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</si>
  <si>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</si>
  <si>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</si>
  <si>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</si>
  <si>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</si>
  <si>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</si>
  <si>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</si>
  <si>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</si>
  <si>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</si>
  <si>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</si>
  <si>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</si>
  <si>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</si>
  <si>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</si>
  <si>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</si>
  <si>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</si>
  <si>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</si>
  <si>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</si>
  <si>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</si>
  <si>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</si>
  <si>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</si>
  <si>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</si>
  <si>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</si>
  <si>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</si>
  <si>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</si>
  <si>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</si>
  <si>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</si>
  <si>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</si>
  <si>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</si>
  <si>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</si>
  <si>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</si>
  <si>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</si>
  <si>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</si>
  <si>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</si>
  <si>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</si>
  <si>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</si>
  <si>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</si>
  <si>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</si>
  <si>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</si>
  <si>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</si>
  <si>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</si>
  <si>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</si>
  <si>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</si>
  <si>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</si>
  <si>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</si>
  <si>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</si>
  <si>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</si>
  <si>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</si>
  <si>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</si>
  <si>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</si>
  <si>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</si>
  <si>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</si>
  <si>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</si>
  <si>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</si>
  <si>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</si>
  <si>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</si>
  <si>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</si>
  <si>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</si>
  <si>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</si>
  <si>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</si>
  <si>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</si>
  <si>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</si>
  <si>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</si>
  <si>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</si>
  <si>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</si>
  <si>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</si>
  <si>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</si>
  <si>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</si>
  <si>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</si>
  <si>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</si>
  <si>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</si>
  <si>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</si>
  <si>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</si>
  <si>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</si>
  <si>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</si>
  <si>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</si>
  <si>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</si>
  <si>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</si>
  <si>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</si>
  <si>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</si>
  <si>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</si>
  <si>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</si>
  <si>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</si>
  <si>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</si>
  <si>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</si>
  <si>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</si>
  <si>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</si>
  <si>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</si>
  <si>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</si>
  <si>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</si>
  <si>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</si>
  <si>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</si>
  <si>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</si>
  <si>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</si>
  <si>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</si>
  <si>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</si>
  <si>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</si>
  <si>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</si>
  <si>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</si>
  <si>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</si>
  <si>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</si>
  <si>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</si>
  <si>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</si>
  <si>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</si>
  <si>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</si>
  <si>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</si>
  <si>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</si>
  <si>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</si>
  <si>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</si>
  <si>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</si>
  <si>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</si>
  <si>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</si>
  <si>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</si>
  <si>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</si>
  <si>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</si>
  <si>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</si>
  <si>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</si>
  <si>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</si>
  <si>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</si>
  <si>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</si>
  <si>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</si>
  <si>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</si>
  <si>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</si>
  <si>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</si>
  <si>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</si>
  <si>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</si>
  <si>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</si>
  <si>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</si>
  <si>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</si>
  <si>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</si>
  <si>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</si>
  <si>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</si>
  <si>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</si>
  <si>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</si>
  <si>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</si>
  <si>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</si>
  <si>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</si>
  <si>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</si>
  <si>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</si>
  <si>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</si>
  <si>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</si>
  <si>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</si>
  <si>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</si>
  <si>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</si>
  <si>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</si>
  <si>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</si>
  <si>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</si>
  <si>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</si>
  <si>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</si>
  <si>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</si>
  <si>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</si>
  <si>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</si>
  <si>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</si>
  <si>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</si>
  <si>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</si>
  <si>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</si>
  <si>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</si>
  <si>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</si>
  <si>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</si>
  <si>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</si>
  <si>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</si>
  <si>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</si>
  <si>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</si>
  <si>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</si>
  <si>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</si>
  <si>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</si>
  <si>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</si>
  <si>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</si>
  <si>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</si>
  <si>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</si>
  <si>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</si>
  <si>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</si>
  <si>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</si>
  <si>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</si>
  <si>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</si>
  <si>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</si>
  <si>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</si>
  <si>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</si>
  <si>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</si>
  <si>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</si>
  <si>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</si>
  <si>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</si>
  <si>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</si>
  <si>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</si>
  <si>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</si>
  <si>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</si>
  <si>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</si>
  <si>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</si>
  <si>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</si>
  <si>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</si>
  <si>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</si>
  <si>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</si>
  <si>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</si>
  <si>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</si>
  <si>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</si>
  <si>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</si>
  <si>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</si>
  <si>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</si>
  <si>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</si>
  <si>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</si>
  <si>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</si>
  <si>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</si>
  <si>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</si>
  <si>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</si>
  <si>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</si>
  <si>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</si>
  <si>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</si>
  <si>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</si>
  <si>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</si>
  <si>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</si>
  <si>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</si>
  <si>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</si>
  <si>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</si>
  <si>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</si>
  <si>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</si>
  <si>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</si>
  <si>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</si>
  <si>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</si>
  <si>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</si>
  <si>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</si>
  <si>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</si>
  <si>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</si>
  <si>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</si>
  <si>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</si>
  <si>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</si>
  <si>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</si>
  <si>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</si>
  <si>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</si>
  <si>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</si>
  <si>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</si>
  <si>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</si>
  <si>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</si>
  <si>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</si>
  <si>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</si>
  <si>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</si>
  <si>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</si>
  <si>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</si>
  <si>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</si>
  <si>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</si>
  <si>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</si>
  <si>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</si>
  <si>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</si>
  <si>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</si>
  <si>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</si>
  <si>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</si>
  <si>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</si>
  <si>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</si>
  <si>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</si>
  <si>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</si>
  <si>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</si>
  <si>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</si>
  <si>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</si>
  <si>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</si>
  <si>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</si>
  <si>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</si>
  <si>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</si>
  <si>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</si>
  <si>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</si>
  <si>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</si>
  <si>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</si>
  <si>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</si>
  <si>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</si>
  <si>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</si>
  <si>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</si>
  <si>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</si>
  <si>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</si>
  <si>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</si>
  <si>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</si>
  <si>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</si>
  <si>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</si>
  <si>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</si>
  <si>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</si>
  <si>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</si>
  <si>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</si>
  <si>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</si>
  <si>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</si>
  <si>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</si>
  <si>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</si>
  <si>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</si>
  <si>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</si>
  <si>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</si>
  <si>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</si>
  <si>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</si>
  <si>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</si>
  <si>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</si>
  <si>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</si>
  <si>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</si>
  <si>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</si>
  <si>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</si>
  <si>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</si>
  <si>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</si>
  <si>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</si>
  <si>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</si>
  <si>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</si>
  <si>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</si>
  <si>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</si>
  <si>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</si>
  <si>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</si>
  <si>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</si>
  <si>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</si>
  <si>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</si>
  <si>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</si>
  <si>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</si>
  <si>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</si>
  <si>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</si>
  <si>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</si>
  <si>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</si>
  <si>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</si>
  <si>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</si>
  <si>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</si>
  <si>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</si>
  <si>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</si>
  <si>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</si>
  <si>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</si>
  <si>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</si>
  <si>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</si>
  <si>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</si>
  <si>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</si>
  <si>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</si>
  <si>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</si>
  <si>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</si>
  <si>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</si>
  <si>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</si>
  <si>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</si>
  <si>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</si>
  <si>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</si>
  <si>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</si>
  <si>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</si>
  <si>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</si>
  <si>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</si>
  <si>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</si>
  <si>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</si>
  <si>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</si>
  <si>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</si>
  <si>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</si>
  <si>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</si>
  <si>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</si>
  <si>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</si>
  <si>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</si>
  <si>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</si>
  <si>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</si>
  <si>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</si>
  <si>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</si>
  <si>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</si>
  <si>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</si>
  <si>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</si>
  <si>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</si>
  <si>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</si>
  <si>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</si>
  <si>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</si>
  <si>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</si>
  <si>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</si>
  <si>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</si>
  <si>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</si>
  <si>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</si>
  <si>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</si>
  <si>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</si>
  <si>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</si>
  <si>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</si>
  <si>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</si>
  <si>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</si>
  <si>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</si>
  <si>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</si>
  <si>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</si>
  <si>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</si>
  <si>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</si>
  <si>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</si>
  <si>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</si>
  <si>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</si>
  <si>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</si>
  <si>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</si>
  <si>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</si>
  <si>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</si>
  <si>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</si>
  <si>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</si>
  <si>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</si>
  <si>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</si>
  <si>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</si>
  <si>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</si>
  <si>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</si>
  <si>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</si>
  <si>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</si>
  <si>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</si>
  <si>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</si>
  <si>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</si>
  <si>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</si>
  <si>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</si>
  <si>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</si>
  <si>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</si>
  <si>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</si>
  <si>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</si>
  <si>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</si>
  <si>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</si>
  <si>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</si>
  <si>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</si>
  <si>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</si>
  <si>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</si>
  <si>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</si>
  <si>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</si>
  <si>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</si>
  <si>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</si>
  <si>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</si>
  <si>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</si>
  <si>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</si>
  <si>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</si>
  <si>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</si>
  <si>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</si>
  <si>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</si>
  <si>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</si>
  <si>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</si>
  <si>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</si>
  <si>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</si>
  <si>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</si>
  <si>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</si>
  <si>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</si>
  <si>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</si>
  <si>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</si>
  <si>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</si>
  <si>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</si>
  <si>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</si>
  <si>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</si>
  <si>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</si>
  <si>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</si>
  <si>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</si>
  <si>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</si>
  <si>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</si>
  <si>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</si>
  <si>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</si>
  <si>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</si>
  <si>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</si>
  <si>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</si>
  <si>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</si>
  <si>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</si>
  <si>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</si>
  <si>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</si>
  <si>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</si>
  <si>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</si>
  <si>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</si>
  <si>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</si>
  <si>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</si>
  <si>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</si>
  <si>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</si>
  <si>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</si>
  <si>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</si>
  <si>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</si>
  <si>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</si>
  <si>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</si>
  <si>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</si>
  <si>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</si>
  <si>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</si>
  <si>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</si>
  <si>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</si>
  <si>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</si>
  <si>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</si>
  <si>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</si>
  <si>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</si>
  <si>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</si>
  <si>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</si>
  <si>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</si>
  <si>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</si>
  <si>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</si>
  <si>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</si>
  <si>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</si>
  <si>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</si>
  <si>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</si>
  <si>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</si>
  <si>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</si>
  <si>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</si>
  <si>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</si>
  <si>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</si>
  <si>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</si>
  <si>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</si>
  <si>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</si>
  <si>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</si>
  <si>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</si>
  <si>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</si>
  <si>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</si>
  <si>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</si>
  <si>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</si>
  <si>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</si>
  <si>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</si>
  <si>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</si>
  <si>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</si>
  <si>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</si>
  <si>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</si>
  <si>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</si>
  <si>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</si>
  <si>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</si>
  <si>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</si>
  <si>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</si>
  <si>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</si>
  <si>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</si>
  <si>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</si>
  <si>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</si>
  <si>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</si>
  <si>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</si>
  <si>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</si>
  <si>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</si>
  <si>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</si>
  <si>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</si>
  <si>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</si>
  <si>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</si>
  <si>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</si>
  <si>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</si>
  <si>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</si>
  <si>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</si>
  <si>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</si>
  <si>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</si>
  <si>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</si>
  <si>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</si>
  <si>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</si>
  <si>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</si>
  <si>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</si>
  <si>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</si>
  <si>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</si>
  <si>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</si>
  <si>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</si>
  <si>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</si>
  <si>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</si>
  <si>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</si>
  <si>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</si>
  <si>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</si>
  <si>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</si>
  <si>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</si>
  <si>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</si>
  <si>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</si>
  <si>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</si>
  <si>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</si>
  <si>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</si>
  <si>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</si>
  <si>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</si>
  <si>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</si>
  <si>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</si>
  <si>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</si>
  <si>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</si>
  <si>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</si>
  <si>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</si>
  <si>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</si>
  <si>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</si>
  <si>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</si>
  <si>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</si>
  <si>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</si>
  <si>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</si>
  <si>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</si>
  <si>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</si>
  <si>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</si>
  <si>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</si>
  <si>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</si>
  <si>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</si>
  <si>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</si>
  <si>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</si>
  <si>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</si>
  <si>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</si>
  <si>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</si>
  <si>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</si>
  <si>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</si>
  <si>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</si>
  <si>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</si>
  <si>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</si>
  <si>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</si>
  <si>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</si>
  <si>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</si>
  <si>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</si>
  <si>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</si>
  <si>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</si>
  <si>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</si>
  <si>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</si>
  <si>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</si>
  <si>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</si>
  <si>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</si>
  <si>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</si>
  <si>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</si>
  <si>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</si>
  <si>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</si>
  <si>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</si>
  <si>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</si>
  <si>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</si>
  <si>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</si>
  <si>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</si>
  <si>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</si>
  <si>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</si>
  <si>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</si>
  <si>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</si>
  <si>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</si>
  <si>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</si>
  <si>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</si>
  <si>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</si>
  <si>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</si>
  <si>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</si>
  <si>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</si>
  <si>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</si>
  <si>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</si>
  <si>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</si>
  <si>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</si>
  <si>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</si>
  <si>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</si>
  <si>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</si>
  <si>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</si>
  <si>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</si>
  <si>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</si>
  <si>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</si>
  <si>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</si>
  <si>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</si>
  <si>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</si>
  <si>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</si>
  <si>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</si>
  <si>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</si>
  <si>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</si>
  <si>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</si>
  <si>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</si>
  <si>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</si>
  <si>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</si>
  <si>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</si>
  <si>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</si>
  <si>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</si>
  <si>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</si>
  <si>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</si>
  <si>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</si>
  <si>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</si>
  <si>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</si>
  <si>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</si>
  <si>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</si>
  <si>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</si>
  <si>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</si>
  <si>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</si>
  <si>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</si>
  <si>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</si>
  <si>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</si>
  <si>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</si>
  <si>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</si>
  <si>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</si>
  <si>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</si>
  <si>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</si>
  <si>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</si>
  <si>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</si>
  <si>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</si>
  <si>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</si>
  <si>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</si>
  <si>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</si>
  <si>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</si>
  <si>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</si>
  <si>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</si>
  <si>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</si>
  <si>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</si>
  <si>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</si>
  <si>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</si>
  <si>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</si>
  <si>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</si>
  <si>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</si>
  <si>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</si>
  <si>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</si>
  <si>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</si>
  <si>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</si>
  <si>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</si>
  <si>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</si>
  <si>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</si>
  <si>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</si>
  <si>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</si>
  <si>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</si>
  <si>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</si>
  <si>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</si>
  <si>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</si>
  <si>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</si>
  <si>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</si>
  <si>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</si>
  <si>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</si>
  <si>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</si>
  <si>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</si>
  <si>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</si>
  <si>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</si>
  <si>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</si>
  <si>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</si>
  <si>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</si>
  <si>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</si>
  <si>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</si>
  <si>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</si>
  <si>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</si>
  <si>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</si>
  <si>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</si>
  <si>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</si>
  <si>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</si>
  <si>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</si>
  <si>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</si>
  <si>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</si>
  <si>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</si>
  <si>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</si>
  <si>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</si>
  <si>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</si>
  <si>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</si>
  <si>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</si>
  <si>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</si>
  <si>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</si>
  <si>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</si>
  <si>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</si>
  <si>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</si>
  <si>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</si>
  <si>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</si>
  <si>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</si>
  <si>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</si>
  <si>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</si>
  <si>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</si>
  <si>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</si>
  <si>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</si>
  <si>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</si>
  <si>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</si>
  <si>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</si>
  <si>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</si>
  <si>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</si>
  <si>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</si>
  <si>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</si>
  <si>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</si>
  <si>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</si>
  <si>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</si>
  <si>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</si>
  <si>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</si>
  <si>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</si>
  <si>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</si>
  <si>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</si>
  <si>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</si>
  <si>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</si>
  <si>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</si>
  <si>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</si>
  <si>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</si>
  <si>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</si>
  <si>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</si>
  <si>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</si>
  <si>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</si>
  <si>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</si>
  <si>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</si>
  <si>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</si>
  <si>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</si>
  <si>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</si>
  <si>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</si>
  <si>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</si>
  <si>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</si>
  <si>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</si>
  <si>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</si>
  <si>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</si>
  <si>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</si>
  <si>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</si>
  <si>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</si>
  <si>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</si>
  <si>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</si>
  <si>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</si>
  <si>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</si>
  <si>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</si>
  <si>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</si>
  <si>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</si>
  <si>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</si>
  <si>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</si>
  <si>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</si>
  <si>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</si>
  <si>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</si>
  <si>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</si>
  <si>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</si>
  <si>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</si>
  <si>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</si>
  <si>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</si>
  <si>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</si>
  <si>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</si>
  <si>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</si>
  <si>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</si>
  <si>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</si>
  <si>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</si>
  <si>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</si>
  <si>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</si>
  <si>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</si>
  <si>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</si>
  <si>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</si>
  <si>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</si>
  <si>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</si>
  <si>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</si>
  <si>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</si>
  <si>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</si>
  <si>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</si>
  <si>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</si>
  <si>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</si>
  <si>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</si>
  <si>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</si>
  <si>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</si>
  <si>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</si>
  <si>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</si>
  <si>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</si>
  <si>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</si>
  <si>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</si>
  <si>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</si>
  <si>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</si>
  <si>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</si>
  <si>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</si>
  <si>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</si>
  <si>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</si>
  <si>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</si>
  <si>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</si>
  <si>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</si>
  <si>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</si>
  <si>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</si>
  <si>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</si>
  <si>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</si>
  <si>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</si>
  <si>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</si>
  <si>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</si>
  <si>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</si>
  <si>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</si>
  <si>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</si>
  <si>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</si>
  <si>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</si>
  <si>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</si>
  <si>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</si>
  <si>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</si>
  <si>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</si>
  <si>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</si>
  <si>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</si>
  <si>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</si>
  <si>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</si>
  <si>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</si>
  <si>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</si>
  <si>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</si>
  <si>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</si>
  <si>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</si>
  <si>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</si>
  <si>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</si>
  <si>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</si>
  <si>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</si>
  <si>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</si>
  <si>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</si>
  <si>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</si>
  <si>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</si>
  <si>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</si>
  <si>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</si>
  <si>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</si>
  <si>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</si>
  <si>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</si>
  <si>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</si>
  <si>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</si>
  <si>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</si>
  <si>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</si>
  <si>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</si>
  <si>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</si>
  <si>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</si>
  <si>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</si>
  <si>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</si>
  <si>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</si>
  <si>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</si>
  <si>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</si>
  <si>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</si>
  <si>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</si>
  <si>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</si>
  <si>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</si>
  <si>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</si>
  <si>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</si>
  <si>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</si>
  <si>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</si>
  <si>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</si>
  <si>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</si>
  <si>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</si>
  <si>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</si>
  <si>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</si>
  <si>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</si>
  <si>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</si>
  <si>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</si>
  <si>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</si>
  <si>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</si>
  <si>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</si>
  <si>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</si>
  <si>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</si>
  <si>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</si>
  <si>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</si>
  <si>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</si>
  <si>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</si>
  <si>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</si>
  <si>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</si>
  <si>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</si>
  <si>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</si>
  <si>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</si>
  <si>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</si>
  <si>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</si>
  <si>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</si>
  <si>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</si>
  <si>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</si>
  <si>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</si>
  <si>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</si>
  <si>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</si>
  <si>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</si>
  <si>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</si>
  <si>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</si>
  <si>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</si>
  <si>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</si>
  <si>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</si>
  <si>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</si>
  <si>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</si>
  <si>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</si>
  <si>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</si>
  <si>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</si>
  <si>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</si>
  <si>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</si>
  <si>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</si>
  <si>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</si>
  <si>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</si>
  <si>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</si>
  <si>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</si>
  <si>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</si>
  <si>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</si>
  <si>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</si>
  <si>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</si>
  <si>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</si>
  <si>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</si>
  <si>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</si>
  <si>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</si>
  <si>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</si>
  <si>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</si>
  <si>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</si>
  <si>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</si>
  <si>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</si>
  <si>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</si>
  <si>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</si>
  <si>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</si>
  <si>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</si>
  <si>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</si>
  <si>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</si>
  <si>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</si>
  <si>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</si>
  <si>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</si>
  <si>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</si>
  <si>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</si>
  <si>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</si>
  <si>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</si>
  <si>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</si>
  <si>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</si>
  <si>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</si>
  <si>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</si>
  <si>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</si>
  <si>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</si>
  <si>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</si>
  <si>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</si>
  <si>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</si>
  <si>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</si>
  <si>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</si>
  <si>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</si>
  <si>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</si>
  <si>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</si>
  <si>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</si>
  <si>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</si>
  <si>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</si>
  <si>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</si>
  <si>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</si>
  <si>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</si>
  <si>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</si>
  <si>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</si>
  <si>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</si>
  <si>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</si>
  <si>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</si>
  <si>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</si>
  <si>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</si>
  <si>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</si>
  <si>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</si>
  <si>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</si>
  <si>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</si>
  <si>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</si>
  <si>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</si>
  <si>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</si>
  <si>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</si>
  <si>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</si>
  <si>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</si>
  <si>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</si>
  <si>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</si>
  <si>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</si>
  <si>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</si>
  <si>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</si>
  <si>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</si>
  <si>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</si>
  <si>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</si>
  <si>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</si>
  <si>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</si>
  <si>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</si>
  <si>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</si>
  <si>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</si>
  <si>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</si>
  <si>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</si>
  <si>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</si>
  <si>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</si>
  <si>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</si>
  <si>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</si>
  <si>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</si>
  <si>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</si>
  <si>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</si>
  <si>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</si>
  <si>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</si>
  <si>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</si>
  <si>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</si>
  <si>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</si>
  <si>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</si>
  <si>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</si>
  <si>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</si>
  <si>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</si>
  <si>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</si>
  <si>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</si>
  <si>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</si>
  <si>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</si>
  <si>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</si>
  <si>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</si>
  <si>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</si>
  <si>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</si>
  <si>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</si>
  <si>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</si>
  <si>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</si>
  <si>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</si>
  <si>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</si>
  <si>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</si>
  <si>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</si>
  <si>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</si>
  <si>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</si>
  <si>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</si>
  <si>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</si>
  <si>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</si>
  <si>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</si>
  <si>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</si>
  <si>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</si>
  <si>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</si>
  <si>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</si>
  <si>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</si>
  <si>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</si>
  <si>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</si>
  <si>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</si>
  <si>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</si>
  <si>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</si>
  <si>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</si>
  <si>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</si>
  <si>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</si>
  <si>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</si>
  <si>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</si>
  <si>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</si>
  <si>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</si>
  <si>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</si>
  <si>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</si>
  <si>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</si>
  <si>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</si>
  <si>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</si>
  <si>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</si>
  <si>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</si>
  <si>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</si>
  <si>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</si>
  <si>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</si>
  <si>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</si>
  <si>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</si>
  <si>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</si>
  <si>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</si>
  <si>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</si>
  <si>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</si>
  <si>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</si>
  <si>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</si>
  <si>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</si>
  <si>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</si>
  <si>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</si>
  <si>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</si>
  <si>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</si>
  <si>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</si>
  <si>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</si>
  <si>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</si>
  <si>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</si>
  <si>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</si>
  <si>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</si>
  <si>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</si>
  <si>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</si>
  <si>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</si>
  <si>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</si>
  <si>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</si>
  <si>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</si>
  <si>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</si>
  <si>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</si>
  <si>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</si>
  <si>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</si>
  <si>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</si>
  <si>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</si>
  <si>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</si>
  <si>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</si>
  <si>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</si>
  <si>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</si>
  <si>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</si>
  <si>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</si>
  <si>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</si>
  <si>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</si>
  <si>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</si>
  <si>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</si>
  <si>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</si>
  <si>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</si>
  <si>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</si>
  <si>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</si>
  <si>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</si>
  <si>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</si>
  <si>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</si>
  <si>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</si>
  <si>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</si>
  <si>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</si>
  <si>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</si>
  <si>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</si>
  <si>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</si>
  <si>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</si>
  <si>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</si>
  <si>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</si>
  <si>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</si>
  <si>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</si>
  <si>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</si>
  <si>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</si>
  <si>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</si>
  <si>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</si>
  <si>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</si>
  <si>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</si>
  <si>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</si>
  <si>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</si>
  <si>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</si>
  <si>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</si>
  <si>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</si>
  <si>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</si>
  <si>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</si>
  <si>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</si>
  <si>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</si>
  <si>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</si>
  <si>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</si>
  <si>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</si>
  <si>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</si>
  <si>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</si>
  <si>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</si>
  <si>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</si>
  <si>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</si>
  <si>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</si>
  <si>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</si>
  <si>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</si>
  <si>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</si>
  <si>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</si>
  <si>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</si>
  <si>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</si>
  <si>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</si>
  <si>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</si>
  <si>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</si>
  <si>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</si>
  <si>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</si>
  <si>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</si>
  <si>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</si>
  <si>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</si>
  <si>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</si>
  <si>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</si>
  <si>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</si>
  <si>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</si>
  <si>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</si>
  <si>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</si>
  <si>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</si>
  <si>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</si>
  <si>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</si>
  <si>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</si>
  <si>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</si>
  <si>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</si>
  <si>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</si>
  <si>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</si>
  <si>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</si>
  <si>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</si>
  <si>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</si>
  <si>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</si>
  <si>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</si>
  <si>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</si>
  <si>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</si>
  <si>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</si>
  <si>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</si>
  <si>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</si>
  <si>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</si>
  <si>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</si>
  <si>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</si>
  <si>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</si>
  <si>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</si>
  <si>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</si>
  <si>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</si>
  <si>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</si>
  <si>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</si>
  <si>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</si>
  <si>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</si>
  <si>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</si>
  <si>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</si>
  <si>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</si>
  <si>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</si>
  <si>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</si>
  <si>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</si>
  <si>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</si>
  <si>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</si>
  <si>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</si>
  <si>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</si>
  <si>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</si>
  <si>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</si>
  <si>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</si>
  <si>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</si>
  <si>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</si>
  <si>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</si>
  <si>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</si>
  <si>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</si>
  <si>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</si>
  <si>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</si>
  <si>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</si>
  <si>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</si>
  <si>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</si>
  <si>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</si>
  <si>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</si>
  <si>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</si>
  <si>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</si>
  <si>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</si>
  <si>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</si>
  <si>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</si>
  <si>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</si>
  <si>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</si>
  <si>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</si>
  <si>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</si>
  <si>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</si>
  <si>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</si>
  <si>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</si>
  <si>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</si>
  <si>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</si>
  <si>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</si>
  <si>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</si>
  <si>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</si>
  <si>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</si>
  <si>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</si>
  <si>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</si>
  <si>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</si>
  <si>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</si>
  <si>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</si>
  <si>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</si>
  <si>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</si>
  <si>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</si>
  <si>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</si>
  <si>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</si>
  <si>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</si>
  <si>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</si>
  <si>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</si>
  <si>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</si>
  <si>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</si>
  <si>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</si>
  <si>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</si>
  <si>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</si>
  <si>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</si>
  <si>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</si>
  <si>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</si>
  <si>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</si>
  <si>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</si>
  <si>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</si>
  <si>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</si>
  <si>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</si>
  <si>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</si>
  <si>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</si>
  <si>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</si>
  <si>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</si>
  <si>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</si>
  <si>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</si>
  <si>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</si>
  <si>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</si>
  <si>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</si>
  <si>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</si>
  <si>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</si>
  <si>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</si>
  <si>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</si>
  <si>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</si>
  <si>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</si>
  <si>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</si>
  <si>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</si>
  <si>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</si>
  <si>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</si>
  <si>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</si>
  <si>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</si>
  <si>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</si>
  <si>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</si>
  <si>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</si>
  <si>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</si>
  <si>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</si>
  <si>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</si>
  <si>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</si>
  <si>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</si>
  <si>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</si>
  <si>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</si>
  <si>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</si>
  <si>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</si>
  <si>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</si>
  <si>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</si>
  <si>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</si>
  <si>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</si>
  <si>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</si>
  <si>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</si>
  <si>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</si>
  <si>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</si>
  <si>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</si>
  <si>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</si>
  <si>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</si>
  <si>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</si>
  <si>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</si>
  <si>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</si>
  <si>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</si>
  <si>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</si>
  <si>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</si>
  <si>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</si>
  <si>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</si>
  <si>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</si>
  <si>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</si>
  <si>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</si>
  <si>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</si>
  <si>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</si>
  <si>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</si>
  <si>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</si>
  <si>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</si>
  <si>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</si>
  <si>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</si>
  <si>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</si>
  <si>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</si>
  <si>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</si>
  <si>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</si>
  <si>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</si>
  <si>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</si>
  <si>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</si>
  <si>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</si>
  <si>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</si>
  <si>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</si>
  <si>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</si>
  <si>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</si>
  <si>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</si>
  <si>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</si>
  <si>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</si>
  <si>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</si>
  <si>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</si>
  <si>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</si>
  <si>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</si>
  <si>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</si>
  <si>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</si>
  <si>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</si>
  <si>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</si>
  <si>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</si>
  <si>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</si>
  <si>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</si>
  <si>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</si>
  <si>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</si>
  <si>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</si>
  <si>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</si>
  <si>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</si>
  <si>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</si>
  <si>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</si>
  <si>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</si>
  <si>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</si>
  <si>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</si>
  <si>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</si>
  <si>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</si>
  <si>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</si>
  <si>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</si>
  <si>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</si>
  <si>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</si>
  <si>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</si>
  <si>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</si>
  <si>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</si>
  <si>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</si>
  <si>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</si>
  <si>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</si>
  <si>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</si>
  <si>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</si>
  <si>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</si>
  <si>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</si>
  <si>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</si>
  <si>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</si>
  <si>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</si>
  <si>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</si>
  <si>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</si>
  <si>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</si>
  <si>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</si>
  <si>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</si>
  <si>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</si>
  <si>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</si>
  <si>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</si>
  <si>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</si>
  <si>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</si>
  <si>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</si>
  <si>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</si>
  <si>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</si>
  <si>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</si>
  <si>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</si>
  <si>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</si>
  <si>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</si>
  <si>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</si>
  <si>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</si>
  <si>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</si>
  <si>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</si>
  <si>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</si>
  <si>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</si>
  <si>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</si>
  <si>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</si>
  <si>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</si>
  <si>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</si>
  <si>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</si>
  <si>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</si>
  <si>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</si>
  <si>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</si>
  <si>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</si>
  <si>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</si>
  <si>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</si>
  <si>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</si>
  <si>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</si>
  <si>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</si>
  <si>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</si>
  <si>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</si>
  <si>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</si>
  <si>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</si>
  <si>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</si>
  <si>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</si>
  <si>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</si>
  <si>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</si>
  <si>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</si>
  <si>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</si>
  <si>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</si>
  <si>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</si>
  <si>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</si>
  <si>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</si>
  <si>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</si>
  <si>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</si>
  <si>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</si>
  <si>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</si>
  <si>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</si>
  <si>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</si>
  <si>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</si>
  <si>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</si>
  <si>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</si>
  <si>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</si>
  <si>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</si>
  <si>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</si>
  <si>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</si>
  <si>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</si>
  <si>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</si>
  <si>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</si>
  <si>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</si>
  <si>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</si>
  <si>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</si>
  <si>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</si>
  <si>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</si>
  <si>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</si>
  <si>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</si>
  <si>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</si>
  <si>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</si>
  <si>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</si>
  <si>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</si>
  <si>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</si>
  <si>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</si>
  <si>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</si>
  <si>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</si>
  <si>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</si>
  <si>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</si>
  <si>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</si>
  <si>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</si>
  <si>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</si>
  <si>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</si>
  <si>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</si>
  <si>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</si>
  <si>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</si>
  <si>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</si>
  <si>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</si>
  <si>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</si>
  <si>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</si>
  <si>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</si>
  <si>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</si>
  <si>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</si>
  <si>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</si>
  <si>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</si>
  <si>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</si>
  <si>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</si>
  <si>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</si>
  <si>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</si>
  <si>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</si>
  <si>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</si>
  <si>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</si>
  <si>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</si>
  <si>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</si>
  <si>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</si>
  <si>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</si>
  <si>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</si>
  <si>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</si>
  <si>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</si>
  <si>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</si>
  <si>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</si>
  <si>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</si>
  <si>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</si>
  <si>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</si>
  <si>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</si>
  <si>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</si>
  <si>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</si>
  <si>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</si>
  <si>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</si>
  <si>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</si>
  <si>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</si>
  <si>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</si>
  <si>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</si>
  <si>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</si>
  <si>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</si>
  <si>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</si>
  <si>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</si>
  <si>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</si>
  <si>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</si>
  <si>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</si>
  <si>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</si>
  <si>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</si>
  <si>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</si>
  <si>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</si>
  <si>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</si>
  <si>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</si>
  <si>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</si>
  <si>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</si>
  <si>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</si>
  <si>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</si>
  <si>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</si>
  <si>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</si>
  <si>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</si>
  <si>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</si>
  <si>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</si>
  <si>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</si>
  <si>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</si>
  <si>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</si>
  <si>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</si>
  <si>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</si>
  <si>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</si>
  <si>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</si>
  <si>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</si>
  <si>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</si>
  <si>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</si>
  <si>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</si>
  <si>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</si>
  <si>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</si>
  <si>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</si>
  <si>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</si>
  <si>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</si>
  <si>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</si>
  <si>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</si>
  <si>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</si>
  <si>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</si>
  <si>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</si>
  <si>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</si>
  <si>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</si>
  <si>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</si>
  <si>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</si>
  <si>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</si>
  <si>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</si>
  <si>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</si>
  <si>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</si>
  <si>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</si>
  <si>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</si>
  <si>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</si>
  <si>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</si>
  <si>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</si>
  <si>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</si>
  <si>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</si>
  <si>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</si>
  <si>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</si>
  <si>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</si>
  <si>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</si>
  <si>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</si>
  <si>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</si>
  <si>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</si>
  <si>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</si>
  <si>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</si>
  <si>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</si>
  <si>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</si>
  <si>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</si>
  <si>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</si>
  <si>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</si>
  <si>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</si>
  <si>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</si>
  <si>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</si>
  <si>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</si>
  <si>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</si>
  <si>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</si>
  <si>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</si>
  <si>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</si>
  <si>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</si>
  <si>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</si>
  <si>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</si>
  <si>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</si>
  <si>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</si>
  <si>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</si>
  <si>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</si>
  <si>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</si>
  <si>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</si>
  <si>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</si>
  <si>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</si>
  <si>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</si>
  <si>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</si>
  <si>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</si>
  <si>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</si>
  <si>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</si>
  <si>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</si>
  <si>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</si>
  <si>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</si>
  <si>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</si>
  <si>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</si>
  <si>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</si>
  <si>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</si>
  <si>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</si>
  <si>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</si>
  <si>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</si>
  <si>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</si>
  <si>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</si>
  <si>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</si>
  <si>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</si>
  <si>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</si>
  <si>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</si>
  <si>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</si>
  <si>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</si>
  <si>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</si>
  <si>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</si>
  <si>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</si>
  <si>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</si>
  <si>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</si>
  <si>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</si>
  <si>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</si>
  <si>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</si>
  <si>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</si>
  <si>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</si>
  <si>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</si>
  <si>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</si>
  <si>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</si>
  <si>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</si>
  <si>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</si>
  <si>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</si>
  <si>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</si>
  <si>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</si>
  <si>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</si>
  <si>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</si>
  <si>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</si>
  <si>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</si>
  <si>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</si>
  <si>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</si>
  <si>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</si>
  <si>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</si>
  <si>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</si>
  <si>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</si>
  <si>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</si>
  <si>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</si>
  <si>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</si>
  <si>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</si>
  <si>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</si>
  <si>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</si>
  <si>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</si>
  <si>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</si>
  <si>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</si>
  <si>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</si>
  <si>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</si>
  <si>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</si>
  <si>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</si>
  <si>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</si>
  <si>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</si>
  <si>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</si>
  <si>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</si>
  <si>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</si>
  <si>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</si>
  <si>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</si>
  <si>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</si>
  <si>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</si>
  <si>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</si>
  <si>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</si>
  <si>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</si>
  <si>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</si>
  <si>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</si>
  <si>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</si>
  <si>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</si>
  <si>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</si>
  <si>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</si>
  <si>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</si>
  <si>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</si>
  <si>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</si>
  <si>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</si>
  <si>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</si>
  <si>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</si>
  <si>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</si>
  <si>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</si>
  <si>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</si>
  <si>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</si>
  <si>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</si>
  <si>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</si>
  <si>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</si>
  <si>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</si>
  <si>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</si>
  <si>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</si>
  <si>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</si>
  <si>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</si>
  <si>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</si>
  <si>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</si>
  <si>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</si>
  <si>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</si>
  <si>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</si>
  <si>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</si>
  <si>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</si>
  <si>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</si>
  <si>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</si>
  <si>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</si>
  <si>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</si>
  <si>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</si>
  <si>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</si>
  <si>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</si>
  <si>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</si>
  <si>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</si>
  <si>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</si>
  <si>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</si>
  <si>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</si>
  <si>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</si>
  <si>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</si>
  <si>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</si>
  <si>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</si>
  <si>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</si>
  <si>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</si>
  <si>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</si>
  <si>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</si>
  <si>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</si>
  <si>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</si>
  <si>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</si>
  <si>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</si>
  <si>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</si>
  <si>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</si>
  <si>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</si>
  <si>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</si>
  <si>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</si>
  <si>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</si>
  <si>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</si>
  <si>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</si>
  <si>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</si>
  <si>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</si>
  <si>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</si>
  <si>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</si>
  <si>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</si>
  <si>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</si>
  <si>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</si>
  <si>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</si>
  <si>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</si>
  <si>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</si>
  <si>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</si>
  <si>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</si>
  <si>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</si>
  <si>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</si>
  <si>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</si>
  <si>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</si>
  <si>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</si>
  <si>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</si>
  <si>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</si>
  <si>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</si>
  <si>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</si>
  <si>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</si>
  <si>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</si>
  <si>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</si>
  <si>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</si>
  <si>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</si>
  <si>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</si>
  <si>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</si>
  <si>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</si>
  <si>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</si>
  <si>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</si>
  <si>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</si>
  <si>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</si>
  <si>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</si>
  <si>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</si>
  <si>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</si>
  <si>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</si>
  <si>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</si>
  <si>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</si>
  <si>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</si>
  <si>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</si>
  <si>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</si>
  <si>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</si>
  <si>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</si>
  <si>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</si>
  <si>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</si>
  <si>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</si>
  <si>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</si>
  <si>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</si>
  <si>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</si>
  <si>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</si>
  <si>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</si>
  <si>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</si>
  <si>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</si>
  <si>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</si>
  <si>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</si>
  <si>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</si>
  <si>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</si>
  <si>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</si>
  <si>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</si>
  <si>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</si>
  <si>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</si>
  <si>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</si>
  <si>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</si>
  <si>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</si>
  <si>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</si>
  <si>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</si>
  <si>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</si>
  <si>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</si>
  <si>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</si>
  <si>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</si>
  <si>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</si>
  <si>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</si>
  <si>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</si>
  <si>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</si>
  <si>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</si>
  <si>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</si>
  <si>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</si>
  <si>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</si>
  <si>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</si>
  <si>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</si>
  <si>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</si>
  <si>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</si>
  <si>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</si>
  <si>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</si>
  <si>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</si>
  <si>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</si>
  <si>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</si>
  <si>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</si>
  <si>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</si>
  <si>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</si>
  <si>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</si>
  <si>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</si>
  <si>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</si>
  <si>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</si>
  <si>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</si>
  <si>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</si>
  <si>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</si>
  <si>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</si>
  <si>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</si>
  <si>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</si>
  <si>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</si>
  <si>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</si>
  <si>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</si>
  <si>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</si>
  <si>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</si>
  <si>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</si>
  <si>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</si>
  <si>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</si>
  <si>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</si>
  <si>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</si>
  <si>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</si>
  <si>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</si>
  <si>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</si>
  <si>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</si>
  <si>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</si>
  <si>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</si>
  <si>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</si>
  <si>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</si>
  <si>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</si>
  <si>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</si>
  <si>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</si>
  <si>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</si>
  <si>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</si>
  <si>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</si>
  <si>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</si>
  <si>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</si>
  <si>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</si>
  <si>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</si>
  <si>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</si>
  <si>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</si>
  <si>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</si>
  <si>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</si>
  <si>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</si>
  <si>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</si>
  <si>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</si>
  <si>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</si>
  <si>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</si>
  <si>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</si>
  <si>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</si>
  <si>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</si>
  <si>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</si>
  <si>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</si>
  <si>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</si>
  <si>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</si>
  <si>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</si>
  <si>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</si>
  <si>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</si>
  <si>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</si>
  <si>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</si>
  <si>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</si>
  <si>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</si>
  <si>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</si>
  <si>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</si>
  <si>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</si>
  <si>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</si>
  <si>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</si>
  <si>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</si>
  <si>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</si>
  <si>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</si>
  <si>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</si>
  <si>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</si>
  <si>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</si>
  <si>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</si>
  <si>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</si>
  <si>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</si>
  <si>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</si>
  <si>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</si>
  <si>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</si>
  <si>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</si>
  <si>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</si>
  <si>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</si>
  <si>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</si>
  <si>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</si>
  <si>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</si>
  <si>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</si>
  <si>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</si>
  <si>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</si>
  <si>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</si>
  <si>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</si>
  <si>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</si>
  <si>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</si>
  <si>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</si>
  <si>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</si>
  <si>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</si>
  <si>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</si>
  <si>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</si>
  <si>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</si>
  <si>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</si>
  <si>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</si>
  <si>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</si>
  <si>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</si>
  <si>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</si>
  <si>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</si>
  <si>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</si>
  <si>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</si>
  <si>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</si>
  <si>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</si>
  <si>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</si>
  <si>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</si>
  <si>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</si>
  <si>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</si>
  <si>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</si>
  <si>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</si>
  <si>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</si>
  <si>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</si>
  <si>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</si>
  <si>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</si>
  <si>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</si>
  <si>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</si>
  <si>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</si>
  <si>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</si>
  <si>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</si>
  <si>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</si>
  <si>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</si>
  <si>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</si>
  <si>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</si>
  <si>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</si>
  <si>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</si>
  <si>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</si>
  <si>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</si>
  <si>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</si>
  <si>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</si>
  <si>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</si>
  <si>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</si>
  <si>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</si>
  <si>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</si>
  <si>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</si>
  <si>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</si>
  <si>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</si>
  <si>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</si>
  <si>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</si>
  <si>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</si>
  <si>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</si>
  <si>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</si>
  <si>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</si>
  <si>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</si>
  <si>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</si>
  <si>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</si>
  <si>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</si>
  <si>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</si>
  <si>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</si>
  <si>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</si>
  <si>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</si>
  <si>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</si>
  <si>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</si>
  <si>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</si>
  <si>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</si>
  <si>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</si>
  <si>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</si>
  <si>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</si>
  <si>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</si>
  <si>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</si>
  <si>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</si>
  <si>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</si>
  <si>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</si>
  <si>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</si>
  <si>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</si>
  <si>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</si>
  <si>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</si>
  <si>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</si>
  <si>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</si>
  <si>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</si>
  <si>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</si>
  <si>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</si>
  <si>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</si>
  <si>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</si>
  <si>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</si>
  <si>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</si>
  <si>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</si>
  <si>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</si>
  <si>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</si>
  <si>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</si>
  <si>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</si>
  <si>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</si>
  <si>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</si>
  <si>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</si>
  <si>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</si>
  <si>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</si>
  <si>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</si>
  <si>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</si>
  <si>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</si>
  <si>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</si>
  <si>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</si>
  <si>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</si>
  <si>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</si>
  <si>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</si>
  <si>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</si>
  <si>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</si>
  <si>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</si>
  <si>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</si>
  <si>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</si>
  <si>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</si>
  <si>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</si>
  <si>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</si>
  <si>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</si>
  <si>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</si>
  <si>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</si>
  <si>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</si>
  <si>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</si>
  <si>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</si>
  <si>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</si>
  <si>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</si>
  <si>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</si>
  <si>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</si>
  <si>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</si>
  <si>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</si>
  <si>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</si>
  <si>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</si>
  <si>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</si>
  <si>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</si>
  <si>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</si>
  <si>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</si>
  <si>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</si>
  <si>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</si>
  <si>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</si>
  <si>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</si>
  <si>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</si>
  <si>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</si>
  <si>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</si>
  <si>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</si>
  <si>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</si>
  <si>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</si>
  <si>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</si>
  <si>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</si>
  <si>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</si>
  <si>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</si>
  <si>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</si>
  <si>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</si>
  <si>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</si>
  <si>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</si>
  <si>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</si>
  <si>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</si>
  <si>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</si>
  <si>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</si>
  <si>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</si>
  <si>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</si>
  <si>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</si>
  <si>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</si>
  <si>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</si>
  <si>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</si>
  <si>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</si>
  <si>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</si>
  <si>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</si>
  <si>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</si>
  <si>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</si>
  <si>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</si>
  <si>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</si>
  <si>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</si>
  <si>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</si>
  <si>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</si>
  <si>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</si>
  <si>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</si>
  <si>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</si>
  <si>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</si>
  <si>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</si>
  <si>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</si>
  <si>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</si>
  <si>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</si>
  <si>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</si>
  <si>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</si>
  <si>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</si>
  <si>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</si>
  <si>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</si>
  <si>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</si>
  <si>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</si>
  <si>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</si>
  <si>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</si>
  <si>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</si>
  <si>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</si>
  <si>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</si>
  <si>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</si>
  <si>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</si>
  <si>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</si>
  <si>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</si>
  <si>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</si>
  <si>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</si>
  <si>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</si>
  <si>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</si>
  <si>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</si>
  <si>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</si>
  <si>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</si>
  <si>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</si>
  <si>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</si>
  <si>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</si>
  <si>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</si>
  <si>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</si>
  <si>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</si>
  <si>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</si>
  <si>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</si>
  <si>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</si>
  <si>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</si>
  <si>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</si>
  <si>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</si>
  <si>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</si>
  <si>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</si>
  <si>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</si>
  <si>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</si>
  <si>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</si>
  <si>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</si>
  <si>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</si>
  <si>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</si>
  <si>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</si>
  <si>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</si>
  <si>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</si>
  <si>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</si>
  <si>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</si>
  <si>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</si>
  <si>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</si>
  <si>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</si>
  <si>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</si>
  <si>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</si>
  <si>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</si>
  <si>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</si>
  <si>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</si>
  <si>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</si>
  <si>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</si>
  <si>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</si>
  <si>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</si>
  <si>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</si>
  <si>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</si>
  <si>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</si>
  <si>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</si>
  <si>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</si>
  <si>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</si>
  <si>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</si>
  <si>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</si>
  <si>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</si>
  <si>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</si>
  <si>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</si>
  <si>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</si>
  <si>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</si>
  <si>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</si>
  <si>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</si>
  <si>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</si>
  <si>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</si>
  <si>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</si>
  <si>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</si>
  <si>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</si>
  <si>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</si>
  <si>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</si>
  <si>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</si>
  <si>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</si>
  <si>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</si>
  <si>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</si>
  <si>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</si>
  <si>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</si>
  <si>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</si>
  <si>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</si>
  <si>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</si>
  <si>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</si>
  <si>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</si>
  <si>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</si>
  <si>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</si>
  <si>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</si>
  <si>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</si>
  <si>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</si>
  <si>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</si>
  <si>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</si>
  <si>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</si>
  <si>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</si>
  <si>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</si>
  <si>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</si>
  <si>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</si>
  <si>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</si>
  <si>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</si>
  <si>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</si>
  <si>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</si>
  <si>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</si>
  <si>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</si>
  <si>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</si>
  <si>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</si>
  <si>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</si>
  <si>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</si>
  <si>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</si>
  <si>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</si>
  <si>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</si>
  <si>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</si>
  <si>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</si>
  <si>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</si>
  <si>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</si>
  <si>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</si>
  <si>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</si>
  <si>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</si>
  <si>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</si>
  <si>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</si>
  <si>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</si>
  <si>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</si>
  <si>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</si>
  <si>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</si>
  <si>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</si>
  <si>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</si>
  <si>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</si>
  <si>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</si>
  <si>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</si>
  <si>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</si>
  <si>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</si>
  <si>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</si>
  <si>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</si>
  <si>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</si>
  <si>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</si>
  <si>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</si>
  <si>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</si>
  <si>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</si>
  <si>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</si>
  <si>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</si>
  <si>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</si>
  <si>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</si>
  <si>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</si>
  <si>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</si>
  <si>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</si>
  <si>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</si>
  <si>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</si>
  <si>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</si>
  <si>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</si>
  <si>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</si>
  <si>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</si>
  <si>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</si>
  <si>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</si>
  <si>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</si>
  <si>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</si>
  <si>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</si>
  <si>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</si>
  <si>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</si>
  <si>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</si>
  <si>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</si>
  <si>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</si>
  <si>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</si>
  <si>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</si>
  <si>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</si>
  <si>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</si>
  <si>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</si>
  <si>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</si>
  <si>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</si>
  <si>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</si>
  <si>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</si>
  <si>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</si>
  <si>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</si>
  <si>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</si>
  <si>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</si>
  <si>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</si>
  <si>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</si>
  <si>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</si>
  <si>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</si>
  <si>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</si>
  <si>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</si>
  <si>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</si>
  <si>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</si>
  <si>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</si>
  <si>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</si>
  <si>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</si>
  <si>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</si>
  <si>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</si>
  <si>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</si>
  <si>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</si>
  <si>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</si>
  <si>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</si>
  <si>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</si>
  <si>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</si>
  <si>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</si>
  <si>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</si>
  <si>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</si>
  <si>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</si>
  <si>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</si>
  <si>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</si>
  <si>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</si>
  <si>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</si>
  <si>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</si>
  <si>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</si>
  <si>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</si>
  <si>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</si>
  <si>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</si>
  <si>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</si>
  <si>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</si>
  <si>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</si>
  <si>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</si>
  <si>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</si>
  <si>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</si>
  <si>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</si>
  <si>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</si>
  <si>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</si>
  <si>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</si>
  <si>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</si>
  <si>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</si>
  <si>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</si>
  <si>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</si>
  <si>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</si>
  <si>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</si>
  <si>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</si>
  <si>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</si>
  <si>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</si>
  <si>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</si>
  <si>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</si>
  <si>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</si>
  <si>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</si>
  <si>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</si>
  <si>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</si>
  <si>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</si>
  <si>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</si>
  <si>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</si>
  <si>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</si>
  <si>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</si>
  <si>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</si>
  <si>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</si>
  <si>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</si>
  <si>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</si>
  <si>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</si>
  <si>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</si>
  <si>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</si>
  <si>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</si>
  <si>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</si>
  <si>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</si>
  <si>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</si>
  <si>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</si>
  <si>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</si>
  <si>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</si>
  <si>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</si>
  <si>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</si>
  <si>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</si>
  <si>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</si>
  <si>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</si>
  <si>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</si>
  <si>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</si>
  <si>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</si>
  <si>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</si>
  <si>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</si>
  <si>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</si>
  <si>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</si>
  <si>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</si>
  <si>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</si>
  <si>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</si>
  <si>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</si>
  <si>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</si>
  <si>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</si>
  <si>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</si>
  <si>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</si>
  <si>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</si>
  <si>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</si>
  <si>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</si>
  <si>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</si>
  <si>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</si>
  <si>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</si>
  <si>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</si>
  <si>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</si>
  <si>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</si>
  <si>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</si>
  <si>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</si>
  <si>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</si>
  <si>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</si>
  <si>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</si>
  <si>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</si>
  <si>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</si>
  <si>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</si>
  <si>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</si>
  <si>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</si>
  <si>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</si>
  <si>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</si>
  <si>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</si>
  <si>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</si>
  <si>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</si>
  <si>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</si>
  <si>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</si>
  <si>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</si>
  <si>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</si>
  <si>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</si>
  <si>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</si>
  <si>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</si>
  <si>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</si>
  <si>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</si>
  <si>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</si>
  <si>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</si>
  <si>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</si>
  <si>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</si>
  <si>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</si>
  <si>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</si>
  <si>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</si>
  <si>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</si>
  <si>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</si>
  <si>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</si>
  <si>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</si>
  <si>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</si>
  <si>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</si>
  <si>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</si>
  <si>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</si>
  <si>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</si>
  <si>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</si>
  <si>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</si>
  <si>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</si>
  <si>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</si>
  <si>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</si>
  <si>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</si>
  <si>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</si>
  <si>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</si>
  <si>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</si>
  <si>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</si>
  <si>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</si>
  <si>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</si>
  <si>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</si>
  <si>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</si>
  <si>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</si>
  <si>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</si>
  <si>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</si>
  <si>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</si>
  <si>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</si>
  <si>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</si>
  <si>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</si>
  <si>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</si>
  <si>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</si>
  <si>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</si>
  <si>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</si>
  <si>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</si>
  <si>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</si>
  <si>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</si>
  <si>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</si>
  <si>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</si>
  <si>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</si>
  <si>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</si>
  <si>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</si>
  <si>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</si>
  <si>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</si>
  <si>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</si>
  <si>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</si>
  <si>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</si>
  <si>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</si>
  <si>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</si>
  <si>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</si>
  <si>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</si>
  <si>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</si>
  <si>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</si>
  <si>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</si>
  <si>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</si>
  <si>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</si>
  <si>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</si>
  <si>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</si>
  <si>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</si>
  <si>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</si>
  <si>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</si>
  <si>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</si>
  <si>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</si>
  <si>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</si>
  <si>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</si>
  <si>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</si>
  <si>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</si>
  <si>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</si>
  <si>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</si>
  <si>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</si>
  <si>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</si>
  <si>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</si>
  <si>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</si>
  <si>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</si>
  <si>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</si>
  <si>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</si>
  <si>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</si>
  <si>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</si>
  <si>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</si>
  <si>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</si>
  <si>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</si>
  <si>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</si>
  <si>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</si>
  <si>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</si>
  <si>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</si>
  <si>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</si>
  <si>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</si>
  <si>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</si>
  <si>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</si>
  <si>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</si>
  <si>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</si>
  <si>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</si>
  <si>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</si>
  <si>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</si>
  <si>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</si>
  <si>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</si>
  <si>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</si>
  <si>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</si>
  <si>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</si>
  <si>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</si>
  <si>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</si>
  <si>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</si>
  <si>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</si>
  <si>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</si>
  <si>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</si>
  <si>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</si>
  <si>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</si>
  <si>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</si>
  <si>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</si>
  <si>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</si>
  <si>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</si>
  <si>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</si>
  <si>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</si>
  <si>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</si>
  <si>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</si>
  <si>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</si>
  <si>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</si>
  <si>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</si>
  <si>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</si>
  <si>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</si>
  <si>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</si>
  <si>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</si>
  <si>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</si>
  <si>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</si>
  <si>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</si>
  <si>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</si>
  <si>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</si>
  <si>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</si>
  <si>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</si>
  <si>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</si>
  <si>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</si>
  <si>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</si>
  <si>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</si>
  <si>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</si>
  <si>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</si>
  <si>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</si>
  <si>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</si>
  <si>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</si>
  <si>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</si>
  <si>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</si>
  <si>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</si>
  <si>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</si>
  <si>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</si>
  <si>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</si>
  <si>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</si>
  <si>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</si>
  <si>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</si>
  <si>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</si>
  <si>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</si>
  <si>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</si>
  <si>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</si>
  <si>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</si>
  <si>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</si>
  <si>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</si>
  <si>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</si>
  <si>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</si>
  <si>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</si>
  <si>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</si>
  <si>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</si>
  <si>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</si>
  <si>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</si>
  <si>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</si>
  <si>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</si>
  <si>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</si>
  <si>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</si>
  <si>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</si>
  <si>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</si>
  <si>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</si>
  <si>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</si>
  <si>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</si>
  <si>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</si>
  <si>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</si>
  <si>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</si>
  <si>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</si>
  <si>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</si>
  <si>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</si>
  <si>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</si>
  <si>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</si>
  <si>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</si>
  <si>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</si>
  <si>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</si>
  <si>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</si>
  <si>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</si>
  <si>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</si>
  <si>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</si>
  <si>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</si>
  <si>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</si>
  <si>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</si>
  <si>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</si>
  <si>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</si>
  <si>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</si>
  <si>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</si>
  <si>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</si>
  <si>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</si>
  <si>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</si>
  <si>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</si>
  <si>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</si>
  <si>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</si>
  <si>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</si>
  <si>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</si>
  <si>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</si>
  <si>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</si>
  <si>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</si>
  <si>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</si>
  <si>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</si>
  <si>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</si>
  <si>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</si>
  <si>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</si>
  <si>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</si>
  <si>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</si>
  <si>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</si>
  <si>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</si>
  <si>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</si>
  <si>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</si>
  <si>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</si>
  <si>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</si>
  <si>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</si>
  <si>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</si>
  <si>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</si>
  <si>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</si>
  <si>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</si>
  <si>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</si>
  <si>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</si>
  <si>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</si>
  <si>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</si>
  <si>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</si>
  <si>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</si>
  <si>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</si>
  <si>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</si>
  <si>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</si>
  <si>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</si>
  <si>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</si>
  <si>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</si>
  <si>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</si>
  <si>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</si>
  <si>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</si>
  <si>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</si>
  <si>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</si>
  <si>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</si>
  <si>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</si>
  <si>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</si>
  <si>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</si>
  <si>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</si>
  <si>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</si>
  <si>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</si>
  <si>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</si>
  <si>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</si>
  <si>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</si>
  <si>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</si>
  <si>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</si>
  <si>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</si>
  <si>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</si>
  <si>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</si>
  <si>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</si>
  <si>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</si>
  <si>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</si>
  <si>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</si>
  <si>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</si>
  <si>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</si>
  <si>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</si>
  <si>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</si>
  <si>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</si>
  <si>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</si>
  <si>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</si>
  <si>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</si>
  <si>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</si>
  <si>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</si>
  <si>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</si>
  <si>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</si>
  <si>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</si>
  <si>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</si>
  <si>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</si>
  <si>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</si>
  <si>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</si>
  <si>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</si>
  <si>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</si>
  <si>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</si>
  <si>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</si>
  <si>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</si>
  <si>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</si>
  <si>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</si>
  <si>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</si>
  <si>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</si>
  <si>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</si>
  <si>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</si>
  <si>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</si>
  <si>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</si>
  <si>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</si>
  <si>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</si>
  <si>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</si>
  <si>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</si>
  <si>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</si>
  <si>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</si>
  <si>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</si>
  <si>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</si>
  <si>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</si>
  <si>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</si>
  <si>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</si>
  <si>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</si>
  <si>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</si>
  <si>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</si>
  <si>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</si>
  <si>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</si>
  <si>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</si>
  <si>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</si>
  <si>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</si>
  <si>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</si>
  <si>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</si>
  <si>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</si>
  <si>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</si>
  <si>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</si>
  <si>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</si>
  <si>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</si>
  <si>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</si>
  <si>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</si>
  <si>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</si>
  <si>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</si>
  <si>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</si>
  <si>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</si>
  <si>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</si>
  <si>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</si>
  <si>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</si>
  <si>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</si>
  <si>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</si>
  <si>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</si>
  <si>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</si>
  <si>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</si>
  <si>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</si>
  <si>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</si>
  <si>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</si>
  <si>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</si>
  <si>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</si>
  <si>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</si>
  <si>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</si>
  <si>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</si>
  <si>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</si>
  <si>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</si>
  <si>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</si>
  <si>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</si>
  <si>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</si>
  <si>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</si>
  <si>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</si>
  <si>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</si>
  <si>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</si>
  <si>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</si>
  <si>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</si>
  <si>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</si>
  <si>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</si>
  <si>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</si>
  <si>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</si>
  <si>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</si>
  <si>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</si>
  <si>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</si>
  <si>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</si>
  <si>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</si>
  <si>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</si>
  <si>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</si>
  <si>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</si>
  <si>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</si>
  <si>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</si>
  <si>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</si>
  <si>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</si>
  <si>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</si>
  <si>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</si>
  <si>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</si>
  <si>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</si>
  <si>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</si>
  <si>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</si>
  <si>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</si>
  <si>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</si>
  <si>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</si>
  <si>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</si>
  <si>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</si>
  <si>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</si>
  <si>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</si>
  <si>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</si>
  <si>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</si>
  <si>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</si>
  <si>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</si>
  <si>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</si>
  <si>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</si>
  <si>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</si>
  <si>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</si>
  <si>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</si>
  <si>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</si>
  <si>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</si>
  <si>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</si>
  <si>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</si>
  <si>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</si>
  <si>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</si>
  <si>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</si>
  <si>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</si>
  <si>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</si>
  <si>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</si>
  <si>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</si>
  <si>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</si>
  <si>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</si>
  <si>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</si>
  <si>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</si>
  <si>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</si>
  <si>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</si>
  <si>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</si>
  <si>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</si>
  <si>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</si>
  <si>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</si>
  <si>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</si>
  <si>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</si>
  <si>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</si>
  <si>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</si>
  <si>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</si>
  <si>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</si>
  <si>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</si>
  <si>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</si>
  <si>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</si>
  <si>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</si>
  <si>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</si>
  <si>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</si>
  <si>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</si>
  <si>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</si>
  <si>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</si>
  <si>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</si>
  <si>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</si>
  <si>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</si>
  <si>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</si>
  <si>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</si>
  <si>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</si>
  <si>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</si>
  <si>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</si>
  <si>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</si>
  <si>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</si>
  <si>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</si>
  <si>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</si>
  <si>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</si>
  <si>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</si>
  <si>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</si>
  <si>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</si>
  <si>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</si>
  <si>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</si>
  <si>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</si>
  <si>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</si>
  <si>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</si>
  <si>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</si>
  <si>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</si>
  <si>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</si>
  <si>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</si>
  <si>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</si>
  <si>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</si>
  <si>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</si>
  <si>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</si>
  <si>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</si>
  <si>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</si>
  <si>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</si>
  <si>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</si>
  <si>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</si>
  <si>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</si>
  <si>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</si>
  <si>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</si>
  <si>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</si>
  <si>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</si>
  <si>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</si>
  <si>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</si>
  <si>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</si>
  <si>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</si>
  <si>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</si>
  <si>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</si>
  <si>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</si>
  <si>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</si>
  <si>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</si>
  <si>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</si>
  <si>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</si>
  <si>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</si>
  <si>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</si>
  <si>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</si>
  <si>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</si>
  <si>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</si>
  <si>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</si>
  <si>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</si>
  <si>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</si>
  <si>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</si>
  <si>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</si>
  <si>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</si>
  <si>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</si>
  <si>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</si>
  <si>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</si>
  <si>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</si>
  <si>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</si>
  <si>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</si>
  <si>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</si>
  <si>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</si>
  <si>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</si>
  <si>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</si>
  <si>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</si>
  <si>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</si>
  <si>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</si>
  <si>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</si>
  <si>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</si>
  <si>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</si>
  <si>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</si>
  <si>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</si>
  <si>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</si>
  <si>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</si>
  <si>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</si>
  <si>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</si>
  <si>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</si>
  <si>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</si>
  <si>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</si>
  <si>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</si>
  <si>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</si>
  <si>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</si>
  <si>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</si>
  <si>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</si>
  <si>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</si>
  <si>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</si>
  <si>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</si>
  <si>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</si>
  <si>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</si>
  <si>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</si>
  <si>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</si>
  <si>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</si>
  <si>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</si>
  <si>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</si>
  <si>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</si>
  <si>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</si>
  <si>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</si>
  <si>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</si>
  <si>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</si>
  <si>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</si>
  <si>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</si>
  <si>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</si>
  <si>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</si>
  <si>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</si>
  <si>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</si>
  <si>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</si>
  <si>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</si>
  <si>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</si>
  <si>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</si>
  <si>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</si>
  <si>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</si>
  <si>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</si>
  <si>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</si>
  <si>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</si>
  <si>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</si>
  <si>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</si>
  <si>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</si>
  <si>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</si>
  <si>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</si>
  <si>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</si>
  <si>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</si>
  <si>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</si>
  <si>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</si>
  <si>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</si>
  <si>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</si>
  <si>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</si>
  <si>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</si>
  <si>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</si>
  <si>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</si>
  <si>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</si>
  <si>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</si>
  <si>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</si>
  <si>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</si>
  <si>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</si>
  <si>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</si>
  <si>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</si>
  <si>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</si>
  <si>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</si>
  <si>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</si>
  <si>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</si>
  <si>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</si>
  <si>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</si>
  <si>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</si>
  <si>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</si>
  <si>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</si>
  <si>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</si>
  <si>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</si>
  <si>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</si>
  <si>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</si>
  <si>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</si>
  <si>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</si>
  <si>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</si>
  <si>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</si>
  <si>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</si>
  <si>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</si>
  <si>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</si>
  <si>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</si>
  <si>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</si>
  <si>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</si>
  <si>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</si>
  <si>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</si>
  <si>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</si>
  <si>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</si>
  <si>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</si>
  <si>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</si>
  <si>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</si>
  <si>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</si>
  <si>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</si>
  <si>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</si>
  <si>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</si>
  <si>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</si>
  <si>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</si>
  <si>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</si>
  <si>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</si>
  <si>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</si>
  <si>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</si>
  <si>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</si>
  <si>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</si>
  <si>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</si>
  <si>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</si>
  <si>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</si>
  <si>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</si>
  <si>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</si>
  <si>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</si>
  <si>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</si>
  <si>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</si>
  <si>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</si>
  <si>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</si>
  <si>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</si>
  <si>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</si>
  <si>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</si>
  <si>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</si>
  <si>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</si>
  <si>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</si>
  <si>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</si>
  <si>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</si>
  <si>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</si>
  <si>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</si>
  <si>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</si>
  <si>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</si>
  <si>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</si>
  <si>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</si>
  <si>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</si>
  <si>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</si>
  <si>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</si>
  <si>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</si>
  <si>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</si>
  <si>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</si>
  <si>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</si>
  <si>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</si>
  <si>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</si>
  <si>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</si>
  <si>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</si>
  <si>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</si>
  <si>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</si>
  <si>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</si>
  <si>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</si>
  <si>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</si>
  <si>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</si>
  <si>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</si>
  <si>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</si>
  <si>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</si>
  <si>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</si>
  <si>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</si>
  <si>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</si>
  <si>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</si>
  <si>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</si>
  <si>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</si>
  <si>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</si>
  <si>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</si>
  <si>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</si>
  <si>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</si>
  <si>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</si>
  <si>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</si>
  <si>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</si>
  <si>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</si>
  <si>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</si>
  <si>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</si>
  <si>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</si>
  <si>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</si>
  <si>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</si>
  <si>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</si>
  <si>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</si>
  <si>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</si>
  <si>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</si>
  <si>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</si>
  <si>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</si>
  <si>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</si>
  <si>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</si>
  <si>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</si>
  <si>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</si>
  <si>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</si>
  <si>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</si>
  <si>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</si>
  <si>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</si>
  <si>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</si>
  <si>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</si>
  <si>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</si>
  <si>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</si>
  <si>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</si>
  <si>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</si>
  <si>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</si>
  <si>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</si>
  <si>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</si>
  <si>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</si>
  <si>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</si>
  <si>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</si>
  <si>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</si>
  <si>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</si>
  <si>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</si>
  <si>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</si>
  <si>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</si>
  <si>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</si>
  <si>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</si>
  <si>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</si>
  <si>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</si>
  <si>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</si>
  <si>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</si>
  <si>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</si>
  <si>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</si>
  <si>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</si>
  <si>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</si>
  <si>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</si>
  <si>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</si>
  <si>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</si>
  <si>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</si>
  <si>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</si>
  <si>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</si>
  <si>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</si>
  <si>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</si>
  <si>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</si>
  <si>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</si>
  <si>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</si>
  <si>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</si>
  <si>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</si>
  <si>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</si>
  <si>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</si>
  <si>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</si>
  <si>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</si>
  <si>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</si>
  <si>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</si>
  <si>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</si>
  <si>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</si>
  <si>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</si>
  <si>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</si>
  <si>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</si>
  <si>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</si>
  <si>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</si>
  <si>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</si>
  <si>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</si>
  <si>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</si>
  <si>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</si>
  <si>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</si>
  <si>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</si>
  <si>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</si>
  <si>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</si>
  <si>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</si>
  <si>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</si>
  <si>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</si>
  <si>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</si>
  <si>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</si>
  <si>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</si>
  <si>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</si>
  <si>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</si>
  <si>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</si>
  <si>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</si>
  <si>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</si>
  <si>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</si>
  <si>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</si>
  <si>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</si>
  <si>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</si>
  <si>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</si>
  <si>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</si>
  <si>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</si>
  <si>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</si>
  <si>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</si>
  <si>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</si>
  <si>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</si>
  <si>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</si>
  <si>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</si>
  <si>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</si>
  <si>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</si>
  <si>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</si>
  <si>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</si>
  <si>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</si>
  <si>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</si>
  <si>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</si>
  <si>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</si>
  <si>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</si>
  <si>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</si>
  <si>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</si>
  <si>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</si>
  <si>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</si>
  <si>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</si>
  <si>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</si>
  <si>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</si>
  <si>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</si>
  <si>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</si>
  <si>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</si>
  <si>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</si>
  <si>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</si>
  <si>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</si>
  <si>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</si>
  <si>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</si>
  <si>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</si>
  <si>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</si>
  <si>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</si>
  <si>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</si>
  <si>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</si>
  <si>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</si>
  <si>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</si>
  <si>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</si>
  <si>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</si>
  <si>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</si>
  <si>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</si>
  <si>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</si>
  <si>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</si>
  <si>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</si>
  <si>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</si>
  <si>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</si>
  <si>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</si>
  <si>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</si>
  <si>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</si>
  <si>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</si>
  <si>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</si>
  <si>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</si>
  <si>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</si>
  <si>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</si>
  <si>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</si>
  <si>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</si>
  <si>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</si>
  <si>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</si>
  <si>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</si>
  <si>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</si>
  <si>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</si>
  <si>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</si>
  <si>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</si>
  <si>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</si>
  <si>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</si>
  <si>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</si>
  <si>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</si>
  <si>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</si>
  <si>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</si>
  <si>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</si>
  <si>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</si>
  <si>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</si>
  <si>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</si>
  <si>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</si>
  <si>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</si>
  <si>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</si>
  <si>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</si>
  <si>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</si>
  <si>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</si>
  <si>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</si>
  <si>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</si>
  <si>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</si>
  <si>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</si>
  <si>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</si>
  <si>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</si>
  <si>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</si>
  <si>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</si>
  <si>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</si>
  <si>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</si>
  <si>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</si>
  <si>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</si>
  <si>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</si>
  <si>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</si>
  <si>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</si>
  <si>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</si>
  <si>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</si>
  <si>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</si>
  <si>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</si>
  <si>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</si>
  <si>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</si>
  <si>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</si>
  <si>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</si>
  <si>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</si>
  <si>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</si>
  <si>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</si>
  <si>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</si>
  <si>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</si>
  <si>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</si>
  <si>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</si>
  <si>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</si>
  <si>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</si>
  <si>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</si>
  <si>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</si>
  <si>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</si>
  <si>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</si>
  <si>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</si>
  <si>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</si>
  <si>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</si>
  <si>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</si>
  <si>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</si>
  <si>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</si>
  <si>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</si>
  <si>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</si>
  <si>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</si>
  <si>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</si>
  <si>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</si>
  <si>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</si>
  <si>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</si>
  <si>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</si>
  <si>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</si>
  <si>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</si>
  <si>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</si>
  <si>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</si>
  <si>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</si>
  <si>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</si>
  <si>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</si>
  <si>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</si>
  <si>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</si>
  <si>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</si>
  <si>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</si>
  <si>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</si>
  <si>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</si>
  <si>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</si>
  <si>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</si>
  <si>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</si>
  <si>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</si>
  <si>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</si>
  <si>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</si>
  <si>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</si>
  <si>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</si>
  <si>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</si>
  <si>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</si>
  <si>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</si>
  <si>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</si>
  <si>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</si>
  <si>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</si>
  <si>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</si>
  <si>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</si>
  <si>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</si>
  <si>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</si>
  <si>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</si>
  <si>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</si>
  <si>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</si>
  <si>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</si>
  <si>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</si>
  <si>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</si>
  <si>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</si>
  <si>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</si>
  <si>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</si>
  <si>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</si>
  <si>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</si>
  <si>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</si>
  <si>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</si>
  <si>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</si>
  <si>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</si>
  <si>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</si>
  <si>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</si>
  <si>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</si>
  <si>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</si>
  <si>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</si>
  <si>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</si>
  <si>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</si>
  <si>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</si>
  <si>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</si>
  <si>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</si>
  <si>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</si>
  <si>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</si>
  <si>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</si>
  <si>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</si>
  <si>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</si>
  <si>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</si>
  <si>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</si>
  <si>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</si>
  <si>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</si>
  <si>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</si>
  <si>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</si>
  <si>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</si>
  <si>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</si>
  <si>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</si>
  <si>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</si>
  <si>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</si>
  <si>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</si>
  <si>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</si>
  <si>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</si>
  <si>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</si>
  <si>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</si>
  <si>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</si>
  <si>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</si>
  <si>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</si>
  <si>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</si>
  <si>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</si>
  <si>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</si>
  <si>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</si>
  <si>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</si>
  <si>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</si>
  <si>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</si>
  <si>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</si>
  <si>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</si>
  <si>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</si>
  <si>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</si>
  <si>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</si>
  <si>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</si>
  <si>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</si>
  <si>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</si>
  <si>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</si>
  <si>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</si>
  <si>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</si>
  <si>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</si>
  <si>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</si>
  <si>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</si>
  <si>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</si>
  <si>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</si>
  <si>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</si>
  <si>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</si>
  <si>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</si>
  <si>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</si>
  <si>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</si>
  <si>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</si>
  <si>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</si>
  <si>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</si>
  <si>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</si>
  <si>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</si>
  <si>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</si>
  <si>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</si>
  <si>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</si>
  <si>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</si>
  <si>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</si>
  <si>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</si>
  <si>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</si>
  <si>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</si>
  <si>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</si>
  <si>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</si>
  <si>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</si>
  <si>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</si>
  <si>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</si>
  <si>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</si>
  <si>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</si>
  <si>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</si>
  <si>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</si>
  <si>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</si>
  <si>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</si>
  <si>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</si>
  <si>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</si>
  <si>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</si>
  <si>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</si>
  <si>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</si>
  <si>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</si>
  <si>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</si>
  <si>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</si>
  <si>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</si>
  <si>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</si>
  <si>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</si>
  <si>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</si>
  <si>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</si>
  <si>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</si>
  <si>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</si>
  <si>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</si>
  <si>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</si>
  <si>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</si>
  <si>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</si>
  <si>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</si>
  <si>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</si>
  <si>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</si>
  <si>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</si>
  <si>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</si>
  <si>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</si>
  <si>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</si>
  <si>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</si>
  <si>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</si>
  <si>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</si>
  <si>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</si>
  <si>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</si>
  <si>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</si>
  <si>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</si>
  <si>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</si>
  <si>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</si>
  <si>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</si>
  <si>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</si>
  <si>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</si>
  <si>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</si>
  <si>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</si>
  <si>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</si>
  <si>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</si>
  <si>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</si>
  <si>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</si>
  <si>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</si>
  <si>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</si>
  <si>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</si>
  <si>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</si>
  <si>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</si>
  <si>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</si>
  <si>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</si>
  <si>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</si>
  <si>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</si>
  <si>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</si>
  <si>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</si>
  <si>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</si>
  <si>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</si>
  <si>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</si>
  <si>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</si>
  <si>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</si>
  <si>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</si>
  <si>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</si>
  <si>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</si>
  <si>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</si>
  <si>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</si>
  <si>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</si>
  <si>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</si>
  <si>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</si>
  <si>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</si>
  <si>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</si>
  <si>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</si>
  <si>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</si>
  <si>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</si>
  <si>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</si>
  <si>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</si>
  <si>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</si>
  <si>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</si>
  <si>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</si>
  <si>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</si>
  <si>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</si>
  <si>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</si>
  <si>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</si>
  <si>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</si>
  <si>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</si>
  <si>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</si>
  <si>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</si>
  <si>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</si>
  <si>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</si>
  <si>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</si>
  <si>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</si>
  <si>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</si>
  <si>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</si>
  <si>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</si>
  <si>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</si>
  <si>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</si>
  <si>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</si>
  <si>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</si>
  <si>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</si>
  <si>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</si>
  <si>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</si>
  <si>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</si>
  <si>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</si>
  <si>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</si>
  <si>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</si>
  <si>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</si>
  <si>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</si>
  <si>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</si>
  <si>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</si>
  <si>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</si>
  <si>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</si>
  <si>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</si>
  <si>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</si>
  <si>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</si>
  <si>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</si>
  <si>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</si>
  <si>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</si>
  <si>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</si>
  <si>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</si>
  <si>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</si>
  <si>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</si>
  <si>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</si>
  <si>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</si>
  <si>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</si>
  <si>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</si>
  <si>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</si>
  <si>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</si>
  <si>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</si>
  <si>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</si>
  <si>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</si>
  <si>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</si>
  <si>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</si>
  <si>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</si>
  <si>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</si>
  <si>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</si>
  <si>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</si>
  <si>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</si>
  <si>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</si>
  <si>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</si>
  <si>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</si>
  <si>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</si>
  <si>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</si>
  <si>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</si>
  <si>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</si>
  <si>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</si>
  <si>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</si>
  <si>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</si>
  <si>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</si>
  <si>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</si>
  <si>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</si>
  <si>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</si>
  <si>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</si>
  <si>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</si>
  <si>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</si>
  <si>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</si>
  <si>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</si>
  <si>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</si>
  <si>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</si>
  <si>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</si>
  <si>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</si>
  <si>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</si>
  <si>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</si>
  <si>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</si>
  <si>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</si>
  <si>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</si>
  <si>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</si>
  <si>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</si>
  <si>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</si>
  <si>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</si>
  <si>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</si>
  <si>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</si>
  <si>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</si>
  <si>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</si>
  <si>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</si>
  <si>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</si>
  <si>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</si>
  <si>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</si>
  <si>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</si>
  <si>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</si>
  <si>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</si>
  <si>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</si>
  <si>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</si>
  <si>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</si>
  <si>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</si>
  <si>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</si>
  <si>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</si>
  <si>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</si>
  <si>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</si>
  <si>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</si>
  <si>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</si>
  <si>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</si>
  <si>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</si>
  <si>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</si>
  <si>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</si>
  <si>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</si>
  <si>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</si>
  <si>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</si>
  <si>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</si>
  <si>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</si>
  <si>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</si>
  <si>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</si>
  <si>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</si>
  <si>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</si>
  <si>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</si>
  <si>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</si>
  <si>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</si>
  <si>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</si>
  <si>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</si>
  <si>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</si>
  <si>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</si>
  <si>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</si>
  <si>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</si>
  <si>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</si>
  <si>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</si>
  <si>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</si>
  <si>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</si>
  <si>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</si>
  <si>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</si>
  <si>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</si>
  <si>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</si>
  <si>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</si>
  <si>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</si>
  <si>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</si>
  <si>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</si>
  <si>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</si>
  <si>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</si>
  <si>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</si>
  <si>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</si>
  <si>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</si>
  <si>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</si>
  <si>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</si>
  <si>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</si>
  <si>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</si>
  <si>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</si>
  <si>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</si>
  <si>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</si>
  <si>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</si>
  <si>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</si>
  <si>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</si>
  <si>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</si>
  <si>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</si>
  <si>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</si>
  <si>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</si>
  <si>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</si>
  <si>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</si>
  <si>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</si>
  <si>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</si>
  <si>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</si>
  <si>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</si>
  <si>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</si>
  <si>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</si>
  <si>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</si>
  <si>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</si>
  <si>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</si>
  <si>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</si>
  <si>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</si>
  <si>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</si>
  <si>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</si>
  <si>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</si>
  <si>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</si>
  <si>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</si>
  <si>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</si>
  <si>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</si>
  <si>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</si>
  <si>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</si>
  <si>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</si>
  <si>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</si>
  <si>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</si>
  <si>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</si>
  <si>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</si>
  <si>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</si>
  <si>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</si>
  <si>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</si>
  <si>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</si>
  <si>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</si>
  <si>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</si>
  <si>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</si>
  <si>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</si>
  <si>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</si>
  <si>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</si>
  <si>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</si>
  <si>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</si>
  <si>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</si>
  <si>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</si>
  <si>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</si>
  <si>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</si>
  <si>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</si>
  <si>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</si>
  <si>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</si>
  <si>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</si>
  <si>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</si>
  <si>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</si>
  <si>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</si>
  <si>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</si>
  <si>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</si>
  <si>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</si>
  <si>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</si>
  <si>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</si>
  <si>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</si>
  <si>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</si>
  <si>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</si>
  <si>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</si>
  <si>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</si>
  <si>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</si>
  <si>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</si>
  <si>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</si>
  <si>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</si>
  <si>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</si>
  <si>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</si>
  <si>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</si>
  <si>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</si>
  <si>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</si>
  <si>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</si>
  <si>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</si>
  <si>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</si>
  <si>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</si>
  <si>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</si>
  <si>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</si>
  <si>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</si>
  <si>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</si>
  <si>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</si>
  <si>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</si>
  <si>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</si>
  <si>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</si>
  <si>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</si>
  <si>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</si>
  <si>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</si>
  <si>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</si>
  <si>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</si>
  <si>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</si>
  <si>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</si>
  <si>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</si>
  <si>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</si>
  <si>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</si>
  <si>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</si>
  <si>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</si>
  <si>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</si>
  <si>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</si>
  <si>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</si>
  <si>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</si>
  <si>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</si>
  <si>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</si>
  <si>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</si>
  <si>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</si>
  <si>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</si>
  <si>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</si>
  <si>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</si>
  <si>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</si>
  <si>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</si>
  <si>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</si>
  <si>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</si>
  <si>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</si>
  <si>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</si>
  <si>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</si>
  <si>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</si>
  <si>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</si>
  <si>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</si>
  <si>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</si>
  <si>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</si>
  <si>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</si>
  <si>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</si>
  <si>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</si>
  <si>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</si>
  <si>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</si>
  <si>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</si>
  <si>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</si>
  <si>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</si>
  <si>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</si>
  <si>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</si>
  <si>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</si>
  <si>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</si>
  <si>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</si>
  <si>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</si>
  <si>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</si>
  <si>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</si>
  <si>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</si>
  <si>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</si>
  <si>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</si>
  <si>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</si>
  <si>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</si>
  <si>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</si>
  <si>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</si>
  <si>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</si>
  <si>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</si>
  <si>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</si>
  <si>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</si>
  <si>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</si>
  <si>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</si>
  <si>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</si>
  <si>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</si>
  <si>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</si>
  <si>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</si>
  <si>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</si>
  <si>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</si>
  <si>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</si>
  <si>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</si>
  <si>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</si>
  <si>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</si>
  <si>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</si>
  <si>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</si>
  <si>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</si>
  <si>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</si>
  <si>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</si>
  <si>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</si>
  <si>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</si>
  <si>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</si>
  <si>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</si>
  <si>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</si>
  <si>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</si>
  <si>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</si>
  <si>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</si>
  <si>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</si>
  <si>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</si>
  <si>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</si>
  <si>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</si>
  <si>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</si>
  <si>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</si>
  <si>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</si>
  <si>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</si>
  <si>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</si>
  <si>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</si>
  <si>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</si>
  <si>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</si>
  <si>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</si>
  <si>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</si>
  <si>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</si>
  <si>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</si>
  <si>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</si>
  <si>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</si>
  <si>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</si>
  <si>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</si>
  <si>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</si>
  <si>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</si>
  <si>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</si>
  <si>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</si>
  <si>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</si>
  <si>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</si>
  <si>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</si>
  <si>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</si>
  <si>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</si>
  <si>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</si>
  <si>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</si>
  <si>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</si>
  <si>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</si>
  <si>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</si>
  <si>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</si>
  <si>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</si>
  <si>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</si>
  <si>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</si>
  <si>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</si>
  <si>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</si>
  <si>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</si>
  <si>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</si>
  <si>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</si>
  <si>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</si>
  <si>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</si>
  <si>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</si>
  <si>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</si>
  <si>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</si>
  <si>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</si>
  <si>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</si>
  <si>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</si>
  <si>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</si>
  <si>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</si>
  <si>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</si>
  <si>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</si>
  <si>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</si>
  <si>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</si>
  <si>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</si>
  <si>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</si>
  <si>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</si>
  <si>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</si>
  <si>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</si>
  <si>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</si>
  <si>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</si>
  <si>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</si>
  <si>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</si>
  <si>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</si>
  <si>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</si>
  <si>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</si>
  <si>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</si>
  <si>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</si>
  <si>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</si>
  <si>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</si>
  <si>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</si>
  <si>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</si>
  <si>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</si>
  <si>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</si>
  <si>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</si>
  <si>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</si>
  <si>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</si>
  <si>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</si>
  <si>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</si>
  <si>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</si>
  <si>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</si>
  <si>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</si>
  <si>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</si>
  <si>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</si>
  <si>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</si>
  <si>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</si>
  <si>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</si>
  <si>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</si>
  <si>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</si>
  <si>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</si>
  <si>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</si>
  <si>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</si>
  <si>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</si>
  <si>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</si>
  <si>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</si>
  <si>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</si>
  <si>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</si>
  <si>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</si>
  <si>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</si>
  <si>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</si>
  <si>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</si>
  <si>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</si>
  <si>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</si>
  <si>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</si>
  <si>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</si>
  <si>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</si>
  <si>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</si>
  <si>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</si>
  <si>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</si>
  <si>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</si>
  <si>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</si>
  <si>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</si>
  <si>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</si>
  <si>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</si>
  <si>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</si>
  <si>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</si>
  <si>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</si>
  <si>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</si>
  <si>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</si>
  <si>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</si>
  <si>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</si>
  <si>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</si>
  <si>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</si>
  <si>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</si>
  <si>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</si>
  <si>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</si>
  <si>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</si>
  <si>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</si>
  <si>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</si>
  <si>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</si>
  <si>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</si>
  <si>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</si>
  <si>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</si>
  <si>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</si>
  <si>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</si>
  <si>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</si>
  <si>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</si>
  <si>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</si>
  <si>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</si>
  <si>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</si>
  <si>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</si>
  <si>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</si>
  <si>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</si>
  <si>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</si>
  <si>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</si>
  <si>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</si>
  <si>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</si>
  <si>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</si>
  <si>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</si>
  <si>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</si>
  <si>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</si>
  <si>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</si>
  <si>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</si>
  <si>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</si>
  <si>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</si>
  <si>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</si>
  <si>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</si>
  <si>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</si>
  <si>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</si>
  <si>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</si>
  <si>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</si>
  <si>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</si>
  <si>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</si>
  <si>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</si>
  <si>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</si>
  <si>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</si>
  <si>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</si>
  <si>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</si>
  <si>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</si>
  <si>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</si>
  <si>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</si>
  <si>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</si>
  <si>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</si>
  <si>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</si>
  <si>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</si>
  <si>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</si>
  <si>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</si>
  <si>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</si>
  <si>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</si>
  <si>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</si>
  <si>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</si>
  <si>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</si>
  <si>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</si>
  <si>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</si>
  <si>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</si>
  <si>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</si>
  <si>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</si>
  <si>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</si>
  <si>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</si>
  <si>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</si>
  <si>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</si>
  <si>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</si>
  <si>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</si>
  <si>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</si>
  <si>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</si>
  <si>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</si>
  <si>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</si>
  <si>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</si>
  <si>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</si>
  <si>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</si>
  <si>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</si>
  <si>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</si>
  <si>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</si>
  <si>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</si>
  <si>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</si>
  <si>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</si>
  <si>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</si>
  <si>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</si>
  <si>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</si>
  <si>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</si>
  <si>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</si>
  <si>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</si>
  <si>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</si>
  <si>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</si>
  <si>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</si>
  <si>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</si>
  <si>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</si>
  <si>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</si>
  <si>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</si>
  <si>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</si>
  <si>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</si>
  <si>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</si>
  <si>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</si>
  <si>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</si>
  <si>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</si>
  <si>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</si>
  <si>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</si>
  <si>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</si>
  <si>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</si>
  <si>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</si>
  <si>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</si>
  <si>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</si>
  <si>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</si>
  <si>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</si>
  <si>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</si>
  <si>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</si>
  <si>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</si>
  <si>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</si>
  <si>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</si>
  <si>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</si>
  <si>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</si>
  <si>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</si>
  <si>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</si>
  <si>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</si>
  <si>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</si>
  <si>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</si>
  <si>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</si>
  <si>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</si>
  <si>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</si>
  <si>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</si>
  <si>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</si>
  <si>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</si>
  <si>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</si>
  <si>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</si>
  <si>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</si>
  <si>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</si>
  <si>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</si>
  <si>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</si>
  <si>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</si>
  <si>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</si>
  <si>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</si>
  <si>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</si>
  <si>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</si>
  <si>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</si>
  <si>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</si>
  <si>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</si>
  <si>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</si>
  <si>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</si>
  <si>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</si>
  <si>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</si>
  <si>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</si>
  <si>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</si>
  <si>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</si>
  <si>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</si>
  <si>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</si>
  <si>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</si>
  <si>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</si>
  <si>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</si>
  <si>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</si>
  <si>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</si>
  <si>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</si>
  <si>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</si>
  <si>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</si>
  <si>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</si>
  <si>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</si>
  <si>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</si>
  <si>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</si>
  <si>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</si>
  <si>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</si>
  <si>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</si>
  <si>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</si>
  <si>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</si>
  <si>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</si>
  <si>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</si>
  <si>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</si>
  <si>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</si>
  <si>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</si>
  <si>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</si>
  <si>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</si>
  <si>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</si>
  <si>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</si>
  <si>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</si>
  <si>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</si>
  <si>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</si>
  <si>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</si>
  <si>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</si>
  <si>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</si>
  <si>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</si>
  <si>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</si>
  <si>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</si>
  <si>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</si>
  <si>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</si>
  <si>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</si>
  <si>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</si>
  <si>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</si>
  <si>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</si>
  <si>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</si>
  <si>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</si>
  <si>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</si>
  <si>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</si>
  <si>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</si>
  <si>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</si>
  <si>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</si>
  <si>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</si>
  <si>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</si>
  <si>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</si>
  <si>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</si>
  <si>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</si>
  <si>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</si>
  <si>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</si>
  <si>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</si>
  <si>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</si>
  <si>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</si>
  <si>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</si>
  <si>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</si>
  <si>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</si>
  <si>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</si>
  <si>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</si>
  <si>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</si>
  <si>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</si>
  <si>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</si>
  <si>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</si>
  <si>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</si>
  <si>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</si>
  <si>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</si>
  <si>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</si>
  <si>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</si>
  <si>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</si>
  <si>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</si>
  <si>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</si>
  <si>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</si>
  <si>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</si>
  <si>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</si>
  <si>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</si>
  <si>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</si>
  <si>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</si>
  <si>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</si>
  <si>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</si>
  <si>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</si>
  <si>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</si>
  <si>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</si>
  <si>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</si>
  <si>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</si>
  <si>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</si>
  <si>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</si>
  <si>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</si>
  <si>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</si>
  <si>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</si>
  <si>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</si>
  <si>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</si>
  <si>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</si>
  <si>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</si>
  <si>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</si>
  <si>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</si>
  <si>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</si>
  <si>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</si>
  <si>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</si>
  <si>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</si>
  <si>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</si>
  <si>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</si>
  <si>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</si>
  <si>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</si>
  <si>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</si>
  <si>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</si>
  <si>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</si>
  <si>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</si>
  <si>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</si>
  <si>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</si>
  <si>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</si>
  <si>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</si>
  <si>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</si>
  <si>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</si>
  <si>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</si>
  <si>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</si>
  <si>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</si>
  <si>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</si>
  <si>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</si>
  <si>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</si>
  <si>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</si>
  <si>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</si>
  <si>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</si>
  <si>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</si>
  <si>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</si>
  <si>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</si>
  <si>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</si>
  <si>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</si>
  <si>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</si>
  <si>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</si>
  <si>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</si>
  <si>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</si>
  <si>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</si>
  <si>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</si>
  <si>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</si>
  <si>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</si>
  <si>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</si>
  <si>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</si>
  <si>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</si>
  <si>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</si>
  <si>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</si>
  <si>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</si>
  <si>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</si>
  <si>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</si>
  <si>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</si>
  <si>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</si>
  <si>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</si>
  <si>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</si>
  <si>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</si>
  <si>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</si>
  <si>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</si>
  <si>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</si>
  <si>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</si>
  <si>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</si>
  <si>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</si>
  <si>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</si>
  <si>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</si>
  <si>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</si>
  <si>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</si>
  <si>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</si>
  <si>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</si>
  <si>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</si>
  <si>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</si>
  <si>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</si>
  <si>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</si>
  <si>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</si>
  <si>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</si>
  <si>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</si>
  <si>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</si>
  <si>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</si>
  <si>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</si>
  <si>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</si>
  <si>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</si>
  <si>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</si>
  <si>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</si>
  <si>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</si>
  <si>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</si>
  <si>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</si>
  <si>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</si>
  <si>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</si>
  <si>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</si>
  <si>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</si>
  <si>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</si>
  <si>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</si>
  <si>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</si>
  <si>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</si>
  <si>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</si>
  <si>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</si>
  <si>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</si>
  <si>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</si>
  <si>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</si>
  <si>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</si>
  <si>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</si>
  <si>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</si>
  <si>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</si>
  <si>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</si>
  <si>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</si>
  <si>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</si>
  <si>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</si>
  <si>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</si>
  <si>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</si>
  <si>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</si>
  <si>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</si>
  <si>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</si>
  <si>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</si>
  <si>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</si>
  <si>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</si>
  <si>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</si>
  <si>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</si>
  <si>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</si>
  <si>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</si>
  <si>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</si>
  <si>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</si>
  <si>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</si>
  <si>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</si>
  <si>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</si>
  <si>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</si>
  <si>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</si>
  <si>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</si>
  <si>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</si>
  <si>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</si>
  <si>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</si>
  <si>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</si>
  <si>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</si>
  <si>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</si>
  <si>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</si>
  <si>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</si>
  <si>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</si>
  <si>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</si>
  <si>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</si>
  <si>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</si>
  <si>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</si>
  <si>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</si>
  <si>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</si>
  <si>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</si>
  <si>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</si>
  <si>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</si>
  <si>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</si>
  <si>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</si>
  <si>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</si>
  <si>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</si>
  <si>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</si>
  <si>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</si>
  <si>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</si>
  <si>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</si>
  <si>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</si>
  <si>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</si>
  <si>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</si>
  <si>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</si>
  <si>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</si>
  <si>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</si>
  <si>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</si>
  <si>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</si>
  <si>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</si>
  <si>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</si>
  <si>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</si>
  <si>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</si>
  <si>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</si>
  <si>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</si>
  <si>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</si>
  <si>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</si>
  <si>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</si>
  <si>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</si>
  <si>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</si>
  <si>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</si>
  <si>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</si>
  <si>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</si>
  <si>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</si>
  <si>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</si>
  <si>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</si>
  <si>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</si>
  <si>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</si>
  <si>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</si>
  <si>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</si>
  <si>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</si>
  <si>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</si>
  <si>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</si>
  <si>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</si>
  <si>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</si>
  <si>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</si>
  <si>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</si>
  <si>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</si>
  <si>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</si>
  <si>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</si>
  <si>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</si>
  <si>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</si>
  <si>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</si>
  <si>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</si>
  <si>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</si>
  <si>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</si>
  <si>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</si>
  <si>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</si>
  <si>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</si>
  <si>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</si>
  <si>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</si>
  <si>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</si>
  <si>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</si>
  <si>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</si>
  <si>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</si>
  <si>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</si>
  <si>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</si>
  <si>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</si>
  <si>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</si>
  <si>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</si>
  <si>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</si>
  <si>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</si>
  <si>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</si>
  <si>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</si>
  <si>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</si>
  <si>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</si>
  <si>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</si>
  <si>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</si>
  <si>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</si>
  <si>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</si>
  <si>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</si>
  <si>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</si>
  <si>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</si>
  <si>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</si>
  <si>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</si>
  <si>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</si>
  <si>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</si>
  <si>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</si>
  <si>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</si>
  <si>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</si>
  <si>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</si>
  <si>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</si>
  <si>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</si>
  <si>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</si>
  <si>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</si>
  <si>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</si>
  <si>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</si>
  <si>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</si>
  <si>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</si>
  <si>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</si>
  <si>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</si>
  <si>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</si>
  <si>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</si>
  <si>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</si>
  <si>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</si>
  <si>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</si>
  <si>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</si>
  <si>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</si>
  <si>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</si>
  <si>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</si>
  <si>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</si>
  <si>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</si>
  <si>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</si>
  <si>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</si>
  <si>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</si>
  <si>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</si>
  <si>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</si>
  <si>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</si>
  <si>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</si>
  <si>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</si>
  <si>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</si>
  <si>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</si>
  <si>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</si>
  <si>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</si>
  <si>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</si>
  <si>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</si>
  <si>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</si>
  <si>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</si>
  <si>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</si>
  <si>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</si>
  <si>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</si>
  <si>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</si>
  <si>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</si>
  <si>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</si>
  <si>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</si>
  <si>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</si>
  <si>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</si>
  <si>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</si>
  <si>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</si>
  <si>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</si>
  <si>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</si>
  <si>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</si>
  <si>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</si>
  <si>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</si>
  <si>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</si>
  <si>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</si>
  <si>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</si>
  <si>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</si>
  <si>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</si>
  <si>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</si>
  <si>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</si>
  <si>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</si>
  <si>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</si>
  <si>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</si>
  <si>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</si>
  <si>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</si>
  <si>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</si>
  <si>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</si>
  <si>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</si>
  <si>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</si>
  <si>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</si>
  <si>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</si>
  <si>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</si>
  <si>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</si>
  <si>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</si>
  <si>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</si>
  <si>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</si>
  <si>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</si>
  <si>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</si>
  <si>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</si>
  <si>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</si>
  <si>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</si>
  <si>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</si>
  <si>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</si>
  <si>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</si>
  <si>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</si>
  <si>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</si>
  <si>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</si>
  <si>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</si>
  <si>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</si>
  <si>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</si>
  <si>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</si>
  <si>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</si>
  <si>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</si>
  <si>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</si>
  <si>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</si>
  <si>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</si>
  <si>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</si>
  <si>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</si>
  <si>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</si>
  <si>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</si>
  <si>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</si>
  <si>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</si>
  <si>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</si>
  <si>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</si>
  <si>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</si>
  <si>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</si>
  <si>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</si>
  <si>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</si>
  <si>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</si>
  <si>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</si>
  <si>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</si>
  <si>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</si>
  <si>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</si>
  <si>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</si>
  <si>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</si>
  <si>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</si>
  <si>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</si>
  <si>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</si>
  <si>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</si>
  <si>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</si>
  <si>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</si>
  <si>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</si>
  <si>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</si>
  <si>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</si>
  <si>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</si>
  <si>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</si>
  <si>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</si>
  <si>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</si>
  <si>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</si>
  <si>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</si>
  <si>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</si>
  <si>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</si>
  <si>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</si>
  <si>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</si>
  <si>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</si>
  <si>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</si>
  <si>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</si>
  <si>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</si>
  <si>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</si>
  <si>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</si>
  <si>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</si>
  <si>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</si>
  <si>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</si>
  <si>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</si>
  <si>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</si>
  <si>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</si>
  <si>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</si>
  <si>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</si>
  <si>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</si>
  <si>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</si>
  <si>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</si>
  <si>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</si>
  <si>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</si>
  <si>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</si>
  <si>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</si>
  <si>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</si>
  <si>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</si>
  <si>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</si>
  <si>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</si>
  <si>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</si>
  <si>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</si>
  <si>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</si>
  <si>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</si>
  <si>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</si>
  <si>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</si>
  <si>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</si>
  <si>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</si>
  <si>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</si>
  <si>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</si>
  <si>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</si>
  <si>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</si>
  <si>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</si>
  <si>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</si>
  <si>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</si>
  <si>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</si>
  <si>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</si>
  <si>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</si>
  <si>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</si>
  <si>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</si>
  <si>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</si>
  <si>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</si>
  <si>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</si>
  <si>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</si>
  <si>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</si>
  <si>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</si>
  <si>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</si>
  <si>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</si>
  <si>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</si>
  <si>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</si>
  <si>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</si>
  <si>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</si>
  <si>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</si>
  <si>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</si>
  <si>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</si>
  <si>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</si>
  <si>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</si>
  <si>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</si>
  <si>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</si>
  <si>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</si>
  <si>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</si>
  <si>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</si>
  <si>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</si>
  <si>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</si>
  <si>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</si>
  <si>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</si>
  <si>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</si>
  <si>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</si>
  <si>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</si>
  <si>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</si>
  <si>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</si>
  <si>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</si>
  <si>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</si>
  <si>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</si>
  <si>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</si>
  <si>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</si>
  <si>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</si>
  <si>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</si>
  <si>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</si>
  <si>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</si>
  <si>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</si>
  <si>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</si>
  <si>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</si>
  <si>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</si>
  <si>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</si>
  <si>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</si>
  <si>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</si>
  <si>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</si>
  <si>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</si>
  <si>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</si>
  <si>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</si>
  <si>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</si>
  <si>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</si>
  <si>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</si>
  <si>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</si>
  <si>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</si>
  <si>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</si>
  <si>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</si>
  <si>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</si>
  <si>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</si>
  <si>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</si>
  <si>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</si>
  <si>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</si>
  <si>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</si>
  <si>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</si>
  <si>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</si>
  <si>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</si>
  <si>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</si>
  <si>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</si>
  <si>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</si>
  <si>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</si>
  <si>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</si>
  <si>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</si>
  <si>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</si>
  <si>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</si>
  <si>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</si>
  <si>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</si>
  <si>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</si>
  <si>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</si>
  <si>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</si>
  <si>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</si>
  <si>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</si>
  <si>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</si>
  <si>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</si>
  <si>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</si>
  <si>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</si>
  <si>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</si>
  <si>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</si>
  <si>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</si>
  <si>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</si>
  <si>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</si>
  <si>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</si>
  <si>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</si>
  <si>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</si>
  <si>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</si>
  <si>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</si>
  <si>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</si>
  <si>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</si>
  <si>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</si>
  <si>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</si>
  <si>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</si>
  <si>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</si>
  <si>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</si>
  <si>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</si>
  <si>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</si>
  <si>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</si>
  <si>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</si>
  <si>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</si>
  <si>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</si>
  <si>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</si>
  <si>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</si>
  <si>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</si>
  <si>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</si>
  <si>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</si>
  <si>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</si>
  <si>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</si>
  <si>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</si>
  <si>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</si>
  <si>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</si>
  <si>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</si>
  <si>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</si>
  <si>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</si>
  <si>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</si>
  <si>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</si>
  <si>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</si>
  <si>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</si>
  <si>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</si>
  <si>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</si>
  <si>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</si>
  <si>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</si>
  <si>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</si>
  <si>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</si>
  <si>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</si>
  <si>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</si>
  <si>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</si>
  <si>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</si>
  <si>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</si>
  <si>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</si>
  <si>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</si>
  <si>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</si>
  <si>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</si>
  <si>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</si>
  <si>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</si>
  <si>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</si>
  <si>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</si>
  <si>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</si>
  <si>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</si>
  <si>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</si>
  <si>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</si>
  <si>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</si>
  <si>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</si>
  <si>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</si>
  <si>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</si>
  <si>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</si>
  <si>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</si>
  <si>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</si>
  <si>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</si>
  <si>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</si>
  <si>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</si>
  <si>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</si>
  <si>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</si>
  <si>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</si>
  <si>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</si>
  <si>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</si>
  <si>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</si>
  <si>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</si>
  <si>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</si>
  <si>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</si>
  <si>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</si>
  <si>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</si>
  <si>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</si>
  <si>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</si>
  <si>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</si>
  <si>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</si>
  <si>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</si>
  <si>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</si>
  <si>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</si>
  <si>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</si>
  <si>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</si>
  <si>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</si>
  <si>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</si>
  <si>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</si>
  <si>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</si>
  <si>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</si>
  <si>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</si>
  <si>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</si>
  <si>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</si>
  <si>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</si>
  <si>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</si>
  <si>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</si>
  <si>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</si>
  <si>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</si>
  <si>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</si>
  <si>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</si>
  <si>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</si>
  <si>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</si>
  <si>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</si>
  <si>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</si>
  <si>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</si>
  <si>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</si>
  <si>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</si>
  <si>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</si>
  <si>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</si>
  <si>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</si>
  <si>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</si>
  <si>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</si>
  <si>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</si>
  <si>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</si>
  <si>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</si>
  <si>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</si>
  <si>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</si>
  <si>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</si>
  <si>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</si>
  <si>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</si>
  <si>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</si>
  <si>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</si>
  <si>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</si>
  <si>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</si>
  <si>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</si>
  <si>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</si>
  <si>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</si>
  <si>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</si>
  <si>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</si>
  <si>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</si>
  <si>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</si>
  <si>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</si>
  <si>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</si>
  <si>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</si>
  <si>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</si>
  <si>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</si>
  <si>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</si>
  <si>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</si>
  <si>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</si>
  <si>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</si>
  <si>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</si>
  <si>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</si>
  <si>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</si>
  <si>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</si>
  <si>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</si>
  <si>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</si>
  <si>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</si>
  <si>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</si>
  <si>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</si>
  <si>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</si>
  <si>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</si>
  <si>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</si>
  <si>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</si>
  <si>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</si>
  <si>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</si>
  <si>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</si>
  <si>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</si>
  <si>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</si>
  <si>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</si>
  <si>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</si>
  <si>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</si>
  <si>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</si>
  <si>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</si>
  <si>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</si>
  <si>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</si>
  <si>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</si>
  <si>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</si>
  <si>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</si>
  <si>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</si>
  <si>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</si>
  <si>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</si>
  <si>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</si>
  <si>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</si>
  <si>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</si>
  <si>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</si>
  <si>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</si>
  <si>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</si>
  <si>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</si>
  <si>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</si>
  <si>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</si>
  <si>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</si>
  <si>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</si>
  <si>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</si>
  <si>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</si>
  <si>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</si>
  <si>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</si>
  <si>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</si>
  <si>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</si>
  <si>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</si>
  <si>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</si>
  <si>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</si>
  <si>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</si>
  <si>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</si>
  <si>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</si>
  <si>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</si>
  <si>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</si>
  <si>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</si>
  <si>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</si>
  <si>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</si>
  <si>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</si>
  <si>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</si>
  <si>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</si>
  <si>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</si>
  <si>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</si>
  <si>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</si>
  <si>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</si>
  <si>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</si>
  <si>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</si>
  <si>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</si>
  <si>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</si>
  <si>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</si>
  <si>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</si>
  <si>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</si>
  <si>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</si>
  <si>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</si>
  <si>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</si>
  <si>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</si>
  <si>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</si>
  <si>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</si>
  <si>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</si>
  <si>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</si>
  <si>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</si>
  <si>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</si>
  <si>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</si>
  <si>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</si>
  <si>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</si>
  <si>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</si>
  <si>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</si>
  <si>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</si>
  <si>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</si>
  <si>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</si>
  <si>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</si>
  <si>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</si>
  <si>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</si>
  <si>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</si>
  <si>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</si>
  <si>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</si>
  <si>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</si>
  <si>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</si>
  <si>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</si>
  <si>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</si>
  <si>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</si>
  <si>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</si>
  <si>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</si>
  <si>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</si>
  <si>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</si>
  <si>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</si>
  <si>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</si>
  <si>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</si>
  <si>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</si>
  <si>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</si>
  <si>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</si>
  <si>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</si>
  <si>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</si>
  <si>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</si>
  <si>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</si>
  <si>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</si>
  <si>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</si>
  <si>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</si>
  <si>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</si>
  <si>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</si>
  <si>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</si>
  <si>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</si>
  <si>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</si>
  <si>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</si>
  <si>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</si>
  <si>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</si>
  <si>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</si>
  <si>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</si>
  <si>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</si>
  <si>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</si>
  <si>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</si>
  <si>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</si>
  <si>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</si>
  <si>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</si>
  <si>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</si>
  <si>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</si>
  <si>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</si>
  <si>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</si>
  <si>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</si>
  <si>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</si>
  <si>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</si>
  <si>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</si>
  <si>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</si>
  <si>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</si>
  <si>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</si>
  <si>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</si>
  <si>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</si>
  <si>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</si>
  <si>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</si>
  <si>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</si>
  <si>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</si>
  <si>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</si>
  <si>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</si>
  <si>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</si>
  <si>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</si>
  <si>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</si>
  <si>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</si>
  <si>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</si>
  <si>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</si>
  <si>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</si>
  <si>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</si>
  <si>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</si>
  <si>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</si>
  <si>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</si>
  <si>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</si>
  <si>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</si>
  <si>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</si>
  <si>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</si>
  <si>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</si>
  <si>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</si>
  <si>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</si>
  <si>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</si>
  <si>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</si>
  <si>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</si>
  <si>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</si>
  <si>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</si>
  <si>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</si>
  <si>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</si>
  <si>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</si>
  <si>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</si>
  <si>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</si>
  <si>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</si>
  <si>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</si>
  <si>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</si>
  <si>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</si>
  <si>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</si>
  <si>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</si>
  <si>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</si>
  <si>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</si>
  <si>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</si>
  <si>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</si>
  <si>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</si>
  <si>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</si>
  <si>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</si>
  <si>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</si>
  <si>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</si>
  <si>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</si>
  <si>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</si>
  <si>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</si>
  <si>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</si>
  <si>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</si>
  <si>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</si>
  <si>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</si>
  <si>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</si>
  <si>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</si>
  <si>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</si>
  <si>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</si>
  <si>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</si>
  <si>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</si>
  <si>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</si>
  <si>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</si>
  <si>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</si>
  <si>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</si>
  <si>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</si>
  <si>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</si>
  <si>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</si>
  <si>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</si>
  <si>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</si>
  <si>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</si>
  <si>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</si>
  <si>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</si>
  <si>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</si>
  <si>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</si>
  <si>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</si>
  <si>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</si>
  <si>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</si>
  <si>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</si>
  <si>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</si>
  <si>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</si>
  <si>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</si>
  <si>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</si>
  <si>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</si>
  <si>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</si>
  <si>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</si>
  <si>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</si>
  <si>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</si>
  <si>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</si>
  <si>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</si>
  <si>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</si>
  <si>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</si>
  <si>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</si>
  <si>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</si>
  <si>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</si>
  <si>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</si>
  <si>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</si>
  <si>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</si>
  <si>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</si>
  <si>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</si>
  <si>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</si>
  <si>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</si>
  <si>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</si>
  <si>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</si>
  <si>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</si>
  <si>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</si>
  <si>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</si>
  <si>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</si>
  <si>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</si>
  <si>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</si>
  <si>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</si>
  <si>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</si>
  <si>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</si>
  <si>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</si>
  <si>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</si>
  <si>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</si>
  <si>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</si>
  <si>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</si>
  <si>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</si>
  <si>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</si>
  <si>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</si>
  <si>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</si>
  <si>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</si>
  <si>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</si>
  <si>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</si>
  <si>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</si>
  <si>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</si>
  <si>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</si>
  <si>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</si>
  <si>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</si>
  <si>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</si>
  <si>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</si>
  <si>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</si>
  <si>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</si>
  <si>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</si>
  <si>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</si>
  <si>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</si>
  <si>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</si>
  <si>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</si>
  <si>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</si>
  <si>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</si>
  <si>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</si>
  <si>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</si>
  <si>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</si>
  <si>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</si>
  <si>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</si>
  <si>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</si>
  <si>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</si>
  <si>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</si>
  <si>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</si>
  <si>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</si>
  <si>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</si>
  <si>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</si>
  <si>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</si>
  <si>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</si>
  <si>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</si>
  <si>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</si>
  <si>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</si>
  <si>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</si>
  <si>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</si>
  <si>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</si>
  <si>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</si>
  <si>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</si>
  <si>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</si>
  <si>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</si>
  <si>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</si>
  <si>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</si>
  <si>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</si>
  <si>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</si>
  <si>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</si>
  <si>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</si>
  <si>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</si>
  <si>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</si>
  <si>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</si>
  <si>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</si>
  <si>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</si>
  <si>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</si>
  <si>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</si>
  <si>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</si>
  <si>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</si>
  <si>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</si>
  <si>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</si>
  <si>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</si>
  <si>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</si>
  <si>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</si>
  <si>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</si>
  <si>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</si>
  <si>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</si>
  <si>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</si>
  <si>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</si>
  <si>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</si>
  <si>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</si>
  <si>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</si>
  <si>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</si>
  <si>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</si>
  <si>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</si>
  <si>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</si>
  <si>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</si>
  <si>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</si>
  <si>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</si>
  <si>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</si>
  <si>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</si>
  <si>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</si>
  <si>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</si>
  <si>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</si>
  <si>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</si>
  <si>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</si>
  <si>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</si>
  <si>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</si>
  <si>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</si>
  <si>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</si>
  <si>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</si>
  <si>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</si>
  <si>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</si>
  <si>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</si>
  <si>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</si>
  <si>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</si>
  <si>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</si>
  <si>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</si>
  <si>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</si>
  <si>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</si>
  <si>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</si>
  <si>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</si>
  <si>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</si>
  <si>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</si>
  <si>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</si>
  <si>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</si>
  <si>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</si>
  <si>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</si>
  <si>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</si>
  <si>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</si>
  <si>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</si>
  <si>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</si>
  <si>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</si>
  <si>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</si>
  <si>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</si>
  <si>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</si>
  <si>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</si>
  <si>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</si>
  <si>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</si>
  <si>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</si>
  <si>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</si>
  <si>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</si>
  <si>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</si>
  <si>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</si>
  <si>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</si>
  <si>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</si>
  <si>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</si>
  <si>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</si>
  <si>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</si>
  <si>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</si>
  <si>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</si>
  <si>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</si>
  <si>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</si>
  <si>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</si>
  <si>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</si>
  <si>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</si>
  <si>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</si>
  <si>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</si>
  <si>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</si>
  <si>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</si>
  <si>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</si>
  <si>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</si>
  <si>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</si>
  <si>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</si>
  <si>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</si>
  <si>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</si>
  <si>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</si>
  <si>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</si>
  <si>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</si>
  <si>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</si>
  <si>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</si>
  <si>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</si>
  <si>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</si>
  <si>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</si>
  <si>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</si>
  <si>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</si>
  <si>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</si>
  <si>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</si>
  <si>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</si>
  <si>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</si>
  <si>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</si>
  <si>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</si>
  <si>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</si>
  <si>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</si>
  <si>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</si>
  <si>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</si>
  <si>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</si>
  <si>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</si>
  <si>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</si>
  <si>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</si>
  <si>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</si>
  <si>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</si>
  <si>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</si>
  <si>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</si>
  <si>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</si>
  <si>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</si>
  <si>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</si>
  <si>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</si>
  <si>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</si>
  <si>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</si>
  <si>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</si>
  <si>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</si>
  <si>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</si>
  <si>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</si>
  <si>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</si>
  <si>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</si>
  <si>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</si>
  <si>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</si>
  <si>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</si>
  <si>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</si>
  <si>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</si>
  <si>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</si>
  <si>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</si>
  <si>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</si>
  <si>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</si>
  <si>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</si>
  <si>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</si>
  <si>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</si>
  <si>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</si>
  <si>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</si>
  <si>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</si>
  <si>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</si>
  <si>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</si>
  <si>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</si>
  <si>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</si>
  <si>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</si>
  <si>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</si>
  <si>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</si>
  <si>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</si>
  <si>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</si>
  <si>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</si>
  <si>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</si>
  <si>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</si>
  <si>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</si>
  <si>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</si>
  <si>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</si>
  <si>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</si>
  <si>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</si>
  <si>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</si>
  <si>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</si>
  <si>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</si>
  <si>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</si>
  <si>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</si>
  <si>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</si>
  <si>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</si>
  <si>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</si>
  <si>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</si>
  <si>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</si>
  <si>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</si>
  <si>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</si>
  <si>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</si>
  <si>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</si>
  <si>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</si>
  <si>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</si>
  <si>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</si>
  <si>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</si>
  <si>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</si>
  <si>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</si>
  <si>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</si>
  <si>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</si>
  <si>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</si>
  <si>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</si>
  <si>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</si>
  <si>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</si>
  <si>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</si>
  <si>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</si>
  <si>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</si>
  <si>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</si>
  <si>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</si>
  <si>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</si>
  <si>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</si>
  <si>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</si>
  <si>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</si>
  <si>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</si>
  <si>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</si>
  <si>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</si>
  <si>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</si>
  <si>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</si>
  <si>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</si>
  <si>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</si>
  <si>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</si>
  <si>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</si>
  <si>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</si>
  <si>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</si>
  <si>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</si>
  <si>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</si>
  <si>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</si>
  <si>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</si>
  <si>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</si>
  <si>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</si>
  <si>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</si>
  <si>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</si>
  <si>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</si>
  <si>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</si>
  <si>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</si>
  <si>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</si>
  <si>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</si>
  <si>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</si>
  <si>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</si>
  <si>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</si>
  <si>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</si>
  <si>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</si>
  <si>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</si>
  <si>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</si>
  <si>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</si>
  <si>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</si>
  <si>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</si>
  <si>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</si>
  <si>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</si>
  <si>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</si>
  <si>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</si>
  <si>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</si>
  <si>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</si>
  <si>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</si>
  <si>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</si>
  <si>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</si>
  <si>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</si>
  <si>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</si>
  <si>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</si>
  <si>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</si>
  <si>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</si>
  <si>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</si>
  <si>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</si>
  <si>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</si>
  <si>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</si>
  <si>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</si>
  <si>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</si>
  <si>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</si>
  <si>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</si>
  <si>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</si>
  <si>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</si>
  <si>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</si>
  <si>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</si>
  <si>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</si>
  <si>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</si>
  <si>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</si>
  <si>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</si>
  <si>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</si>
  <si>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</si>
  <si>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</si>
  <si>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</si>
  <si>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</si>
  <si>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</si>
  <si>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</si>
  <si>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</si>
  <si>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</si>
  <si>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</si>
  <si>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</si>
  <si>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</si>
  <si>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</si>
  <si>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</si>
  <si>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</si>
  <si>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</si>
  <si>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</si>
  <si>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</si>
  <si>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</si>
  <si>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</si>
  <si>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</si>
  <si>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</si>
  <si>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</si>
  <si>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</si>
  <si>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</si>
  <si>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</si>
  <si>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</si>
  <si>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</si>
  <si>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</si>
  <si>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</si>
  <si>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</si>
  <si>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</si>
  <si>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</si>
  <si>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</si>
  <si>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</si>
  <si>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</si>
  <si>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</si>
  <si>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</si>
  <si>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</si>
  <si>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</si>
  <si>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</si>
  <si>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</si>
  <si>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</si>
  <si>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</si>
  <si>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</si>
  <si>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</si>
  <si>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</si>
  <si>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</si>
  <si>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</si>
  <si>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</si>
  <si>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</si>
  <si>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</si>
  <si>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</si>
  <si>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</si>
  <si>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</si>
  <si>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</si>
  <si>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</si>
  <si>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</si>
  <si>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</si>
  <si>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</si>
  <si>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</si>
  <si>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</si>
  <si>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</si>
  <si>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</si>
  <si>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</si>
  <si>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</si>
  <si>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</si>
  <si>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</si>
  <si>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</si>
  <si>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</si>
  <si>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</si>
  <si>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</si>
  <si>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</si>
  <si>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</si>
  <si>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</si>
  <si>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</si>
  <si>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</si>
  <si>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</si>
  <si>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</si>
  <si>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</si>
  <si>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</si>
  <si>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</si>
  <si>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</si>
  <si>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</si>
  <si>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</si>
  <si>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</si>
  <si>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</si>
  <si>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</si>
  <si>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</si>
  <si>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</si>
  <si>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</si>
  <si>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</si>
  <si>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</si>
  <si>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</si>
  <si>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</si>
  <si>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</si>
  <si>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</si>
  <si>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</si>
  <si>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</si>
  <si>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</si>
  <si>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</si>
  <si>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</si>
  <si>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</si>
  <si>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</si>
  <si>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</si>
  <si>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</si>
  <si>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</si>
  <si>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</si>
  <si>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</si>
  <si>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</si>
  <si>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</si>
  <si>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</si>
  <si>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</si>
  <si>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</si>
  <si>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</si>
  <si>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</si>
  <si>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</si>
  <si>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</si>
  <si>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</si>
  <si>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</si>
  <si>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</si>
  <si>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</si>
  <si>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</si>
  <si>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</si>
  <si>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</si>
  <si>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</si>
  <si>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</si>
  <si>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</si>
  <si>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</si>
  <si>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</si>
  <si>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</si>
  <si>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</si>
  <si>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</si>
  <si>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</si>
  <si>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</si>
  <si>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</si>
  <si>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</si>
  <si>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</si>
  <si>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</si>
  <si>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</si>
  <si>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</si>
  <si>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</si>
  <si>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</si>
  <si>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</si>
  <si>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</si>
  <si>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</si>
  <si>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</si>
  <si>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</si>
  <si>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</si>
  <si>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</si>
  <si>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</si>
  <si>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</si>
  <si>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</si>
  <si>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</si>
  <si>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</si>
  <si>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</si>
  <si>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</si>
  <si>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</si>
  <si>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</si>
  <si>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</si>
  <si>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</si>
  <si>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</si>
  <si>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</si>
  <si>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</si>
  <si>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</si>
  <si>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</si>
  <si>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</si>
  <si>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</si>
  <si>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</si>
  <si>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</si>
  <si>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</si>
  <si>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</si>
  <si>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</si>
  <si>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</si>
  <si>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</si>
  <si>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</si>
  <si>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</si>
  <si>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</si>
  <si>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</si>
  <si>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</si>
  <si>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</si>
  <si>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</si>
  <si>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</si>
  <si>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</si>
  <si>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</si>
  <si>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</si>
  <si>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</si>
  <si>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</si>
  <si>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</si>
  <si>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</si>
  <si>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</si>
  <si>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</si>
  <si>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</si>
  <si>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</si>
  <si>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</si>
  <si>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</si>
  <si>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</si>
  <si>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</si>
  <si>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</si>
  <si>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</si>
  <si>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</si>
  <si>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</si>
  <si>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</si>
  <si>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</si>
  <si>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</si>
  <si>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</si>
  <si>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</si>
  <si>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</si>
  <si>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</si>
  <si>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</si>
  <si>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</si>
  <si>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</si>
  <si>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</si>
  <si>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</si>
  <si>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</si>
  <si>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</si>
  <si>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</si>
  <si>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</si>
  <si>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</si>
  <si>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</si>
  <si>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</si>
  <si>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</si>
  <si>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</si>
  <si>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</si>
  <si>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</si>
  <si>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</si>
  <si>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</si>
  <si>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</si>
  <si>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</si>
  <si>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</si>
  <si>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</si>
  <si>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</si>
  <si>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</si>
  <si>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</si>
  <si>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</si>
  <si>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</si>
  <si>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</si>
  <si>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</si>
  <si>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</si>
  <si>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</si>
  <si>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</si>
  <si>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</si>
  <si>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</si>
  <si>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</si>
  <si>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</si>
  <si>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</si>
  <si>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</si>
  <si>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</si>
  <si>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</si>
  <si>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</si>
  <si>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</si>
  <si>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</si>
  <si>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</si>
  <si>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</si>
  <si>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</si>
  <si>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</si>
  <si>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</si>
  <si>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</si>
  <si>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</si>
  <si>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</si>
  <si>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</si>
  <si>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</si>
  <si>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</si>
  <si>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</si>
  <si>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</si>
  <si>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</si>
  <si>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</si>
  <si>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</si>
  <si>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</si>
  <si>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</si>
  <si>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</si>
  <si>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</si>
  <si>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</si>
  <si>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</si>
  <si>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</si>
  <si>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</si>
  <si>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</si>
  <si>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</si>
  <si>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</si>
  <si>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</si>
  <si>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</si>
  <si>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</si>
  <si>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</si>
  <si>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</si>
  <si>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</si>
  <si>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</si>
  <si>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</si>
  <si>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</si>
  <si>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</si>
  <si>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</si>
  <si>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</si>
  <si>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</si>
  <si>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</si>
  <si>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</si>
  <si>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</si>
  <si>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</si>
  <si>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</si>
  <si>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</si>
  <si>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</si>
  <si>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</si>
  <si>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</si>
  <si>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</si>
  <si>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</si>
  <si>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</si>
  <si>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</si>
  <si>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</si>
  <si>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</si>
  <si>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</si>
  <si>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</si>
  <si>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</si>
  <si>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</si>
  <si>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</si>
  <si>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</si>
  <si>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</si>
  <si>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</si>
  <si>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</si>
  <si>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</si>
  <si>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</si>
  <si>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</si>
  <si>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</si>
  <si>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</si>
  <si>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</si>
  <si>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</si>
  <si>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</si>
  <si>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</si>
  <si>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</si>
  <si>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</si>
  <si>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</si>
  <si>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</si>
  <si>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</si>
  <si>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</si>
  <si>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</si>
  <si>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</si>
  <si>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</si>
  <si>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</si>
  <si>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</si>
  <si>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</si>
  <si>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</si>
  <si>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</si>
  <si>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</si>
  <si>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</si>
  <si>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</si>
  <si>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</si>
  <si>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</si>
  <si>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</si>
  <si>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</si>
  <si>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</si>
  <si>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</si>
  <si>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</si>
  <si>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</si>
  <si>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</si>
  <si>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</si>
  <si>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</si>
  <si>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</si>
  <si>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</si>
  <si>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</si>
  <si>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</si>
  <si>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</si>
  <si>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</si>
  <si>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</si>
  <si>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</si>
  <si>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</si>
  <si>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</si>
  <si>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</si>
  <si>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</si>
  <si>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</si>
  <si>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</si>
  <si>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</si>
  <si>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</si>
  <si>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</si>
  <si>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</si>
  <si>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</si>
  <si>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</si>
  <si>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</si>
  <si>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</si>
  <si>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</si>
  <si>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</si>
  <si>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</si>
  <si>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</si>
  <si>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</si>
  <si>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</si>
  <si>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</si>
  <si>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</si>
  <si>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</si>
  <si>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</si>
  <si>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</si>
  <si>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</si>
  <si>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</si>
  <si>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</si>
  <si>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</si>
  <si>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</si>
  <si>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</si>
  <si>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</si>
  <si>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</si>
  <si>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</si>
  <si>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</si>
  <si>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</si>
  <si>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</si>
  <si>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</si>
  <si>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</si>
  <si>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</si>
  <si>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</si>
  <si>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</si>
  <si>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</si>
  <si>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</si>
  <si>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</si>
  <si>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</si>
  <si>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</si>
  <si>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</si>
  <si>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</si>
  <si>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</si>
  <si>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</si>
  <si>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</si>
  <si>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</si>
  <si>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</si>
  <si>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</si>
  <si>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</si>
  <si>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</si>
  <si>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</si>
  <si>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</si>
  <si>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</si>
  <si>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</si>
  <si>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</si>
  <si>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</si>
  <si>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</si>
  <si>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</si>
  <si>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</si>
  <si>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</si>
  <si>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</si>
  <si>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</si>
  <si>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</si>
  <si>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</si>
  <si>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</si>
  <si>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</si>
  <si>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</si>
  <si>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</si>
  <si>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</si>
  <si>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</si>
  <si>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</si>
  <si>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</si>
  <si>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</si>
  <si>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</si>
  <si>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</si>
  <si>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</si>
  <si>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</si>
  <si>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</si>
  <si>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</si>
  <si>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</si>
  <si>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</si>
  <si>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</si>
  <si>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</si>
  <si>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</si>
  <si>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</si>
  <si>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</si>
  <si>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</si>
  <si>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</si>
  <si>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</si>
  <si>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</si>
  <si>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</si>
  <si>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</si>
  <si>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</si>
  <si>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</si>
  <si>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</si>
  <si>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</si>
  <si>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</si>
  <si>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</si>
  <si>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</si>
  <si>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</si>
  <si>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</si>
  <si>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</si>
  <si>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</si>
  <si>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</si>
  <si>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</si>
  <si>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</si>
  <si>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</si>
  <si>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</si>
  <si>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</si>
  <si>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</si>
  <si>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</si>
  <si>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</si>
  <si>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</si>
  <si>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</si>
  <si>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</si>
  <si>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</si>
  <si>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</si>
  <si>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</si>
  <si>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</si>
  <si>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</si>
  <si>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</si>
  <si>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</si>
  <si>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</si>
  <si>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</si>
  <si>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</si>
  <si>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</si>
  <si>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</si>
  <si>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</si>
  <si>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</si>
  <si>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</si>
  <si>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</si>
  <si>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</si>
  <si>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</si>
  <si>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</si>
  <si>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</si>
  <si>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</si>
  <si>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</si>
  <si>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</si>
  <si>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</si>
  <si>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</si>
  <si>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</si>
  <si>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</si>
  <si>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</si>
  <si>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</si>
  <si>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</si>
  <si>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</si>
  <si>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</si>
  <si>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</si>
  <si>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</si>
  <si>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</si>
  <si>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</si>
  <si>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</si>
  <si>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</si>
  <si>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</si>
  <si>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</si>
  <si>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</si>
  <si>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</si>
  <si>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</si>
  <si>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</si>
  <si>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</si>
  <si>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</si>
  <si>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</si>
  <si>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</si>
  <si>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</si>
  <si>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</si>
  <si>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</si>
  <si>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</si>
  <si>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</si>
  <si>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</si>
  <si>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</si>
  <si>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</si>
  <si>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</si>
  <si>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</si>
  <si>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</si>
  <si>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</si>
  <si>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</si>
  <si>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</si>
  <si>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</si>
  <si>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</si>
  <si>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</si>
  <si>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</si>
  <si>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</si>
  <si>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</si>
  <si>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</si>
  <si>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</si>
  <si>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</si>
  <si>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</si>
  <si>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</si>
  <si>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</si>
  <si>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</si>
  <si>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</si>
  <si>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</si>
  <si>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</si>
  <si>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</si>
  <si>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</si>
  <si>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</si>
  <si>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</si>
  <si>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</si>
  <si>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</si>
  <si>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</si>
  <si>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</si>
  <si>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</si>
  <si>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</si>
  <si>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</si>
  <si>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</si>
  <si>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</si>
  <si>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</si>
  <si>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</si>
  <si>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</si>
  <si>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</si>
  <si>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</si>
  <si>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</si>
  <si>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</si>
  <si>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</si>
  <si>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</si>
  <si>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</si>
  <si>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</si>
  <si>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</si>
  <si>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</si>
  <si>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</si>
  <si>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</si>
  <si>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</si>
  <si>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</si>
  <si>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</si>
  <si>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</si>
  <si>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</si>
  <si>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</si>
  <si>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</si>
  <si>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</si>
  <si>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</si>
  <si>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</si>
  <si>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</si>
  <si>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</si>
  <si>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</si>
  <si>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</si>
  <si>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</si>
  <si>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</si>
  <si>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</si>
  <si>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</si>
  <si>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</si>
  <si>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</si>
  <si>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</si>
  <si>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</si>
  <si>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</si>
  <si>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</si>
  <si>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</si>
  <si>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</si>
  <si>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</si>
  <si>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</si>
  <si>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</si>
  <si>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</si>
  <si>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</si>
  <si>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</si>
  <si>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</si>
  <si>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</si>
  <si>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</si>
  <si>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</si>
  <si>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</si>
  <si>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</si>
  <si>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</si>
  <si>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</si>
  <si>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</si>
  <si>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</si>
  <si>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</si>
  <si>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</si>
  <si>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</si>
  <si>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</si>
  <si>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</si>
  <si>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</si>
  <si>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</si>
  <si>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</si>
  <si>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</si>
  <si>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</si>
  <si>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</si>
  <si>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</si>
  <si>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</si>
  <si>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</si>
  <si>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</si>
  <si>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</si>
  <si>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</si>
  <si>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</si>
  <si>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</si>
  <si>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</si>
  <si>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</si>
  <si>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</si>
  <si>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</si>
  <si>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</si>
  <si>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</si>
  <si>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</si>
  <si>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</si>
  <si>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</si>
  <si>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</si>
  <si>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</si>
  <si>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</si>
  <si>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</si>
  <si>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</si>
  <si>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</si>
  <si>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</si>
  <si>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</si>
  <si>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</si>
  <si>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</si>
  <si>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</si>
  <si>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</si>
  <si>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</si>
  <si>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</si>
  <si>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</si>
  <si>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</si>
  <si>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</si>
  <si>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</si>
  <si>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</si>
  <si>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</si>
  <si>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</si>
  <si>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</si>
  <si>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</si>
  <si>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</si>
  <si>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</si>
  <si>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</si>
  <si>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</si>
  <si>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</si>
  <si>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</si>
  <si>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</si>
  <si>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</si>
  <si>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</si>
  <si>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</si>
  <si>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</si>
  <si>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</si>
  <si>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</si>
  <si>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</si>
  <si>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</si>
  <si>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</si>
  <si>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</si>
  <si>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</si>
  <si>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</si>
  <si>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</si>
  <si>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</si>
  <si>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</si>
  <si>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</si>
  <si>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</si>
  <si>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</si>
  <si>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</si>
  <si>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</si>
  <si>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</si>
  <si>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</si>
  <si>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</si>
  <si>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</si>
  <si>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</si>
  <si>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</si>
  <si>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</si>
  <si>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</si>
  <si>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</si>
  <si>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</si>
  <si>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</si>
  <si>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</si>
  <si>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</si>
  <si>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</si>
  <si>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</si>
  <si>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</si>
  <si>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</si>
  <si>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</si>
  <si>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</si>
  <si>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</si>
  <si>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</si>
  <si>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</si>
  <si>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</si>
  <si>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</si>
  <si>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</si>
  <si>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</si>
  <si>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</si>
  <si>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</si>
  <si>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</si>
  <si>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</si>
  <si>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</si>
  <si>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</si>
  <si>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</si>
  <si>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</si>
  <si>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</si>
  <si>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</si>
  <si>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</si>
  <si>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</si>
  <si>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</si>
  <si>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</si>
  <si>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</si>
  <si>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</si>
  <si>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</si>
  <si>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</si>
  <si>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</si>
  <si>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</si>
  <si>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</si>
  <si>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</si>
  <si>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</si>
  <si>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</si>
  <si>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</si>
  <si>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</si>
  <si>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</si>
  <si>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</si>
  <si>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</si>
  <si>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</si>
  <si>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</si>
  <si>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</si>
  <si>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</si>
  <si>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</si>
  <si>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</si>
  <si>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</si>
  <si>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</si>
  <si>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</si>
  <si>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</si>
  <si>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</si>
  <si>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</si>
  <si>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</si>
  <si>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</si>
  <si>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</si>
  <si>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</si>
  <si>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</si>
  <si>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</si>
  <si>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</si>
  <si>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</si>
  <si>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</si>
  <si>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</si>
  <si>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</si>
  <si>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</si>
  <si>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</si>
  <si>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</si>
  <si>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</si>
  <si>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</si>
  <si>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</si>
  <si>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</si>
  <si>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</si>
  <si>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</si>
  <si>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</si>
  <si>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</si>
  <si>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</si>
  <si>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</si>
  <si>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</si>
  <si>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</si>
  <si>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</si>
  <si>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</si>
  <si>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</si>
  <si>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</si>
  <si>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</si>
  <si>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</si>
  <si>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</si>
  <si>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</si>
  <si>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</si>
  <si>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</si>
  <si>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</si>
  <si>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</si>
  <si>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</si>
  <si>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</si>
  <si>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</si>
  <si>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</si>
  <si>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</si>
  <si>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</si>
  <si>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</si>
  <si>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</si>
  <si>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</si>
  <si>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</si>
  <si>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</si>
  <si>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</si>
  <si>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</si>
  <si>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</si>
  <si>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</si>
  <si>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</si>
  <si>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</si>
  <si>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</si>
  <si>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</si>
  <si>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</si>
  <si>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</si>
  <si>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</si>
  <si>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</si>
  <si>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</si>
  <si>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</si>
  <si>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</si>
  <si>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</si>
  <si>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</si>
  <si>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</si>
  <si>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</si>
  <si>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</si>
  <si>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</si>
  <si>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</si>
  <si>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</si>
  <si>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</si>
  <si>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</si>
  <si>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</si>
  <si>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</si>
  <si>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</si>
  <si>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</si>
  <si>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</si>
  <si>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</si>
  <si>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</si>
  <si>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</si>
  <si>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</si>
  <si>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</si>
  <si>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</si>
  <si>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</si>
  <si>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</si>
  <si>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</si>
  <si>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</si>
  <si>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</si>
  <si>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</si>
  <si>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</si>
  <si>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</si>
  <si>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</si>
  <si>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</si>
  <si>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</si>
  <si>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</si>
  <si>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</si>
  <si>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</si>
  <si>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</si>
  <si>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</si>
  <si>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</si>
  <si>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</si>
  <si>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</si>
  <si>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</si>
  <si>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</si>
  <si>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</si>
  <si>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</si>
  <si>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</si>
  <si>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</si>
  <si>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</si>
  <si>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</si>
  <si>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</si>
  <si>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</si>
  <si>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</si>
  <si>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</si>
  <si>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</si>
  <si>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</si>
  <si>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</si>
  <si>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</si>
  <si>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</si>
  <si>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</si>
  <si>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</si>
  <si>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</si>
  <si>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</si>
  <si>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</si>
  <si>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</si>
  <si>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</si>
  <si>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</si>
  <si>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</si>
  <si>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</si>
  <si>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</si>
  <si>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</si>
  <si>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</si>
  <si>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</si>
  <si>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</si>
  <si>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</si>
  <si>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</si>
  <si>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</si>
  <si>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</si>
  <si>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</si>
  <si>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</si>
  <si>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</si>
  <si>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</si>
  <si>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</si>
  <si>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</si>
  <si>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</si>
  <si>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</si>
  <si>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</si>
  <si>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</si>
  <si>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</si>
  <si>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</si>
  <si>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</si>
  <si>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</si>
  <si>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</si>
  <si>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</si>
  <si>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</si>
  <si>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</si>
  <si>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</si>
  <si>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</si>
  <si>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</si>
  <si>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</si>
  <si>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</si>
  <si>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</si>
  <si>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</si>
  <si>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</si>
  <si>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</si>
  <si>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</si>
  <si>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</si>
  <si>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</si>
  <si>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</si>
  <si>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</si>
  <si>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</si>
  <si>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</si>
  <si>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</si>
  <si>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</si>
  <si>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</si>
  <si>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</si>
  <si>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</si>
  <si>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</si>
  <si>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</si>
  <si>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</si>
  <si>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</si>
  <si>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</si>
  <si>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</si>
  <si>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</si>
  <si>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</si>
  <si>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</si>
  <si>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</si>
  <si>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</si>
  <si>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</si>
  <si>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</si>
  <si>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</si>
  <si>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</si>
  <si>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</si>
  <si>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</si>
  <si>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</si>
  <si>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</si>
  <si>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</si>
  <si>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</si>
  <si>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</si>
  <si>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</si>
  <si>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</si>
  <si>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</si>
  <si>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</si>
  <si>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</si>
  <si>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</si>
  <si>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</si>
  <si>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</si>
  <si>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</si>
  <si>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</si>
  <si>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</si>
  <si>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</si>
  <si>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</si>
  <si>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</si>
  <si>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</si>
  <si>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</si>
  <si>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</si>
  <si>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</si>
  <si>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</si>
  <si>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</si>
  <si>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</si>
  <si>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</si>
  <si>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</si>
  <si>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</si>
  <si>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</si>
  <si>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</si>
  <si>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</si>
  <si>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</si>
  <si>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</si>
  <si>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</si>
  <si>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</si>
  <si>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</si>
  <si>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</si>
  <si>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</si>
  <si>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</si>
  <si>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</si>
  <si>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</si>
  <si>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</si>
  <si>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</si>
  <si>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</si>
  <si>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</si>
  <si>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</si>
  <si>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</si>
  <si>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</si>
  <si>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</si>
  <si>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</si>
  <si>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</si>
  <si>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</si>
  <si>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</si>
  <si>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</si>
  <si>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</si>
  <si>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</si>
  <si>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</si>
  <si>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</si>
  <si>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</si>
  <si>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</si>
  <si>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</si>
  <si>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</si>
  <si>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</si>
  <si>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</si>
  <si>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</si>
  <si>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</si>
  <si>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</si>
  <si>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</si>
  <si>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</si>
  <si>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</si>
  <si>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</si>
  <si>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</si>
  <si>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</si>
  <si>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</si>
  <si>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</si>
  <si>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</si>
  <si>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</si>
  <si>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</si>
  <si>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</si>
  <si>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</si>
  <si>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</si>
  <si>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</si>
  <si>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</si>
  <si>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</si>
  <si>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</si>
  <si>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</si>
  <si>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</si>
  <si>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</si>
  <si>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</si>
  <si>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</si>
  <si>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</si>
  <si>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</si>
  <si>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</si>
  <si>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</si>
  <si>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</si>
  <si>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</si>
  <si>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</si>
  <si>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</si>
  <si>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</si>
  <si>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</si>
  <si>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</si>
  <si>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</si>
  <si>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</si>
  <si>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</si>
  <si>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</si>
  <si>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</si>
  <si>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</si>
  <si>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</si>
  <si>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</si>
  <si>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</si>
  <si>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</si>
  <si>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</si>
  <si>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</si>
  <si>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</si>
  <si>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</si>
  <si>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</si>
  <si>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</si>
  <si>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</si>
  <si>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</si>
  <si>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</si>
  <si>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</si>
  <si>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</si>
  <si>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</si>
  <si>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</si>
  <si>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</si>
  <si>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</si>
  <si>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</si>
  <si>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</si>
  <si>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</si>
  <si>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</si>
  <si>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</si>
  <si>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</si>
  <si>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</si>
  <si>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</si>
  <si>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</si>
  <si>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</si>
  <si>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</si>
  <si>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</si>
  <si>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</si>
  <si>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</si>
  <si>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</si>
  <si>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</si>
  <si>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</si>
  <si>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</si>
  <si>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</si>
  <si>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</si>
  <si>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</si>
  <si>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</si>
  <si>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</si>
  <si>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</si>
  <si>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</si>
  <si>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</si>
  <si>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</si>
  <si>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</si>
  <si>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</si>
  <si>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</si>
  <si>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</si>
  <si>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</si>
  <si>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</si>
  <si>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</si>
  <si>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</si>
  <si>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</si>
  <si>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</si>
  <si>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</si>
  <si>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</si>
  <si>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</si>
  <si>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</si>
  <si>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</si>
  <si>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</si>
  <si>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</si>
  <si>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</si>
  <si>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</si>
  <si>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</si>
  <si>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</si>
  <si>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</si>
  <si>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</si>
  <si>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</si>
  <si>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</si>
  <si>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</si>
  <si>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</si>
  <si>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</si>
  <si>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</si>
  <si>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</si>
  <si>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</si>
  <si>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</si>
  <si>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</si>
  <si>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</si>
  <si>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</si>
  <si>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</si>
  <si>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</si>
  <si>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</si>
  <si>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</si>
  <si>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</si>
  <si>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</si>
  <si>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</si>
  <si>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</si>
  <si>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</si>
  <si>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</si>
  <si>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</si>
  <si>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</si>
  <si>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</si>
  <si>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</si>
  <si>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</si>
  <si>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</si>
  <si>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</si>
  <si>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</si>
  <si>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</si>
  <si>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</si>
  <si>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</si>
  <si>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</si>
  <si>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</si>
  <si>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</si>
  <si>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</si>
  <si>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</si>
  <si>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</si>
  <si>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</si>
  <si>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</si>
  <si>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</si>
  <si>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</si>
  <si>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</si>
  <si>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</si>
  <si>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</si>
  <si>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</si>
  <si>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</si>
  <si>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</si>
  <si>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</si>
  <si>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</si>
  <si>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</si>
  <si>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</si>
  <si>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</si>
  <si>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</si>
  <si>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</si>
  <si>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</si>
  <si>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</si>
  <si>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</si>
  <si>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</si>
  <si>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</si>
  <si>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</si>
  <si>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</si>
  <si>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</si>
  <si>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</si>
  <si>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</si>
  <si>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</si>
  <si>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</si>
  <si>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</si>
  <si>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</si>
  <si>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</si>
  <si>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</si>
  <si>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</si>
  <si>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</si>
  <si>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</si>
  <si>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</si>
  <si>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</si>
  <si>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</si>
  <si>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</si>
  <si>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</si>
  <si>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</si>
  <si>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</si>
  <si>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</si>
  <si>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</si>
  <si>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</si>
  <si>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</si>
  <si>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</si>
  <si>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</si>
  <si>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</si>
  <si>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</si>
  <si>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</si>
  <si>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</si>
  <si>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</si>
  <si>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</si>
  <si>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</si>
  <si>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</si>
  <si>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</si>
  <si>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</si>
  <si>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</si>
  <si>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</si>
  <si>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</si>
  <si>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</si>
  <si>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</si>
  <si>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</si>
  <si>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</si>
  <si>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</si>
  <si>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</si>
  <si>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</si>
  <si>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</si>
  <si>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</si>
  <si>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</si>
  <si>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</si>
  <si>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</si>
  <si>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</si>
  <si>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</si>
  <si>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</si>
  <si>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</si>
  <si>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</si>
  <si>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</si>
  <si>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</si>
  <si>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</si>
  <si>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</si>
  <si>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</si>
  <si>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</si>
  <si>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</si>
  <si>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</si>
  <si>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</si>
  <si>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</si>
  <si>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</si>
  <si>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</si>
  <si>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</si>
  <si>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</si>
  <si>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</si>
  <si>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</si>
  <si>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</si>
  <si>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</si>
  <si>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</si>
  <si>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</si>
  <si>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</si>
  <si>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</si>
  <si>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</si>
  <si>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</si>
  <si>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</si>
  <si>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</si>
  <si>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</si>
  <si>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</si>
  <si>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</si>
  <si>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</si>
  <si>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</si>
  <si>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</si>
  <si>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</si>
  <si>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</si>
  <si>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</si>
  <si>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</si>
  <si>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</si>
  <si>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</si>
  <si>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</si>
  <si>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</si>
  <si>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</si>
  <si>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</si>
  <si>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</si>
  <si>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</si>
  <si>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</si>
  <si>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</si>
  <si>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</si>
  <si>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</si>
  <si>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</si>
  <si>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</si>
  <si>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</si>
  <si>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</si>
  <si>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</si>
  <si>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</si>
  <si>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</si>
  <si>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</si>
  <si>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</si>
  <si>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</si>
  <si>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</si>
  <si>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</si>
  <si>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</si>
  <si>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</si>
  <si>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</si>
  <si>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</si>
  <si>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</si>
  <si>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</si>
  <si>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</si>
  <si>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</si>
  <si>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</si>
  <si>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</si>
  <si>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</si>
  <si>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</si>
  <si>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</si>
  <si>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</si>
  <si>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</si>
  <si>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</si>
  <si>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</si>
  <si>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</si>
  <si>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</si>
  <si>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</si>
  <si>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</si>
  <si>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</si>
  <si>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</si>
  <si>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</si>
  <si>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</si>
  <si>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</si>
  <si>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</si>
  <si>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</si>
  <si>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</si>
  <si>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</si>
  <si>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</si>
  <si>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</si>
  <si>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</si>
  <si>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</si>
  <si>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</si>
  <si>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</si>
  <si>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</si>
  <si>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</si>
  <si>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</si>
  <si>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</si>
  <si>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</si>
  <si>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</si>
  <si>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</si>
  <si>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</si>
  <si>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</si>
  <si>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</si>
  <si>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</si>
  <si>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</si>
  <si>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</si>
  <si>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</si>
  <si>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</si>
  <si>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</si>
  <si>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</si>
  <si>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</si>
  <si>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</si>
  <si>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</si>
  <si>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</si>
  <si>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</si>
  <si>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</si>
  <si>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</si>
  <si>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</si>
  <si>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</si>
  <si>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</si>
  <si>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</si>
  <si>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</si>
  <si>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</si>
  <si>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</si>
  <si>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</si>
  <si>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</si>
  <si>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</si>
  <si>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</si>
  <si>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</si>
  <si>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</si>
  <si>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</si>
  <si>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</si>
  <si>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</si>
  <si>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</si>
  <si>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</si>
  <si>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</si>
  <si>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</si>
  <si>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</si>
  <si>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</si>
  <si>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</si>
  <si>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</si>
  <si>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</si>
  <si>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</si>
  <si>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</si>
  <si>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</si>
  <si>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</si>
  <si>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</si>
  <si>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</si>
  <si>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</si>
  <si>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</si>
  <si>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</si>
  <si>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</si>
  <si>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</si>
  <si>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</si>
  <si>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</si>
  <si>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</si>
  <si>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</si>
  <si>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</si>
  <si>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</si>
  <si>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</si>
  <si>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</si>
  <si>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</si>
  <si>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</si>
  <si>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</si>
  <si>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</si>
  <si>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</si>
  <si>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</si>
  <si>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</si>
  <si>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</si>
  <si>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</si>
  <si>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</si>
  <si>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</si>
  <si>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</si>
  <si>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</si>
  <si>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</si>
  <si>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</si>
  <si>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</si>
  <si>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</si>
  <si>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</si>
  <si>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</si>
  <si>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</si>
  <si>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</si>
  <si>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</si>
  <si>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</si>
  <si>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</si>
  <si>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</si>
  <si>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</si>
  <si>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</si>
  <si>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</si>
  <si>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</si>
  <si>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</si>
  <si>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</si>
  <si>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</si>
  <si>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</si>
  <si>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</si>
  <si>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</si>
  <si>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</si>
  <si>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</si>
  <si>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</si>
  <si>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</si>
  <si>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</si>
  <si>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</si>
  <si>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</si>
  <si>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</si>
  <si>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</si>
  <si>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</si>
  <si>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</si>
  <si>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</si>
  <si>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</si>
  <si>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</si>
  <si>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</si>
  <si>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</si>
  <si>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</si>
  <si>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</si>
  <si>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</si>
  <si>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</si>
  <si>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</si>
  <si>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</si>
  <si>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</si>
  <si>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</si>
  <si>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</si>
  <si>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</si>
  <si>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</si>
  <si>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</si>
  <si>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</si>
  <si>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</si>
  <si>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</si>
  <si>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</si>
  <si>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</si>
  <si>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</si>
  <si>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</si>
  <si>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</si>
  <si>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</si>
  <si>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</si>
  <si>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</si>
  <si>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</si>
  <si>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</si>
  <si>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</si>
  <si>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</si>
  <si>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</si>
  <si>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</si>
  <si>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</si>
  <si>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</si>
  <si>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</si>
  <si>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</si>
  <si>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</si>
  <si>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</si>
  <si>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</si>
  <si>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</si>
  <si>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</si>
  <si>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</si>
  <si>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</si>
  <si>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</si>
  <si>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</si>
  <si>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</si>
  <si>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</si>
  <si>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</si>
  <si>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</si>
  <si>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</si>
  <si>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</si>
  <si>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</si>
  <si>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</si>
  <si>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</si>
  <si>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</si>
  <si>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</si>
  <si>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</si>
  <si>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</si>
  <si>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</si>
  <si>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</si>
  <si>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</si>
  <si>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</si>
  <si>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</si>
  <si>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</si>
  <si>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</si>
  <si>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</si>
  <si>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</si>
  <si>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</si>
  <si>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</si>
  <si>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</si>
  <si>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</si>
  <si>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</si>
  <si>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</si>
  <si>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</si>
  <si>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</si>
  <si>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</si>
  <si>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</si>
  <si>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</si>
  <si>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</si>
  <si>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</si>
  <si>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</si>
  <si>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</si>
  <si>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</si>
  <si>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</si>
  <si>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</si>
  <si>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</si>
  <si>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</si>
  <si>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</si>
  <si>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</si>
  <si>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</si>
  <si>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</si>
  <si>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</si>
  <si>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</si>
  <si>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</si>
  <si>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</si>
  <si>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</si>
  <si>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</si>
  <si>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</si>
  <si>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</si>
  <si>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</si>
  <si>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</si>
  <si>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</si>
  <si>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</si>
  <si>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</si>
  <si>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</si>
  <si>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</si>
  <si>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</si>
  <si>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</si>
  <si>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</si>
  <si>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</si>
  <si>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</si>
  <si>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</si>
  <si>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</si>
  <si>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</si>
  <si>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</si>
  <si>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</si>
  <si>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</si>
  <si>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</si>
  <si>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</si>
  <si>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</si>
  <si>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</si>
  <si>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</si>
  <si>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</si>
  <si>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</si>
  <si>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</si>
  <si>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</si>
  <si>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</si>
  <si>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</si>
  <si>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</si>
  <si>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</si>
  <si>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</si>
  <si>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</si>
  <si>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</si>
  <si>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</si>
  <si>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</si>
  <si>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</si>
  <si>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</si>
  <si>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</si>
  <si>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</si>
  <si>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</si>
  <si>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</si>
  <si>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</si>
  <si>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</si>
  <si>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</si>
  <si>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</si>
  <si>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</si>
  <si>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</si>
  <si>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</si>
  <si>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</si>
  <si>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</si>
  <si>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</si>
  <si>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</si>
  <si>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</si>
  <si>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</si>
  <si>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</si>
  <si>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</si>
  <si>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</si>
  <si>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</si>
  <si>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</si>
  <si>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</si>
  <si>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</si>
  <si>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</si>
  <si>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</si>
  <si>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</si>
  <si>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</si>
  <si>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</si>
  <si>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</si>
  <si>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</si>
  <si>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</si>
  <si>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</si>
  <si>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</si>
  <si>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</si>
  <si>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</si>
  <si>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</si>
  <si>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</si>
  <si>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</si>
  <si>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</si>
  <si>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</si>
  <si>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</si>
  <si>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</si>
  <si>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</si>
  <si>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</si>
  <si>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</si>
  <si>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</si>
  <si>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</si>
  <si>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</si>
  <si>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</si>
  <si>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</si>
  <si>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</si>
  <si>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</si>
  <si>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</si>
  <si>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</si>
  <si>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</si>
  <si>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</si>
  <si>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</si>
  <si>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</si>
  <si>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</si>
  <si>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</si>
  <si>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</si>
  <si>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</si>
  <si>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</si>
  <si>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</si>
  <si>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</si>
  <si>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</si>
  <si>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</si>
  <si>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</si>
  <si>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</si>
  <si>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</si>
  <si>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</si>
  <si>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</si>
  <si>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</si>
  <si>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</si>
  <si>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</si>
  <si>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</si>
  <si>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</si>
  <si>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</si>
  <si>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</si>
  <si>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</si>
  <si>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</si>
  <si>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</si>
  <si>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</si>
  <si>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</si>
  <si>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</si>
  <si>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</si>
  <si>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</si>
  <si>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</si>
  <si>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</si>
  <si>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</si>
  <si>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</si>
  <si>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</si>
  <si>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</si>
  <si>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</si>
  <si>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</si>
  <si>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</si>
  <si>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</si>
  <si>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</si>
  <si>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</si>
  <si>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</si>
  <si>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</si>
  <si>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</si>
  <si>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</si>
  <si>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</si>
  <si>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</si>
  <si>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</si>
  <si>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</si>
  <si>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</si>
  <si>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</si>
  <si>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</si>
  <si>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</si>
  <si>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</si>
  <si>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</si>
  <si>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</si>
  <si>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</si>
  <si>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</si>
  <si>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</si>
  <si>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</si>
  <si>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</si>
  <si>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</si>
  <si>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</si>
  <si>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</si>
  <si>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</si>
  <si>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</si>
  <si>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</si>
  <si>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</si>
  <si>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</si>
  <si>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</si>
  <si>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</si>
  <si>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</si>
  <si>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</si>
  <si>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</si>
  <si>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</si>
  <si>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</si>
  <si>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</si>
  <si>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</si>
  <si>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</si>
  <si>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</si>
  <si>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</si>
  <si>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</si>
  <si>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</si>
  <si>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</si>
  <si>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</si>
  <si>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</si>
  <si>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</si>
  <si>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</si>
  <si>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</si>
  <si>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</si>
  <si>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</si>
  <si>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</si>
  <si>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</si>
  <si>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</si>
  <si>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</si>
  <si>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</si>
  <si>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</si>
  <si>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</si>
  <si>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</si>
  <si>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</si>
  <si>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</si>
  <si>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</si>
  <si>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</si>
  <si>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</si>
  <si>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</si>
  <si>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</si>
  <si>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</si>
  <si>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</si>
  <si>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</si>
  <si>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</si>
  <si>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</si>
  <si>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</si>
  <si>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</si>
  <si>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</si>
  <si>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</si>
  <si>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</si>
  <si>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</si>
  <si>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</si>
  <si>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</si>
  <si>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</si>
  <si>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</si>
  <si>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</si>
  <si>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</si>
  <si>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</si>
  <si>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</si>
  <si>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</si>
  <si>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</si>
  <si>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</si>
  <si>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</si>
  <si>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</si>
  <si>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</si>
  <si>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</si>
  <si>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</si>
  <si>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</si>
  <si>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</si>
  <si>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</si>
  <si>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</si>
  <si>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</si>
  <si>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</si>
  <si>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</si>
  <si>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</si>
  <si>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</si>
  <si>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</si>
  <si>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</si>
  <si>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</si>
  <si>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</si>
  <si>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</si>
  <si>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</si>
  <si>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</si>
  <si>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</si>
  <si>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</si>
  <si>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</si>
  <si>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</si>
  <si>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</si>
  <si>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</si>
  <si>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</si>
  <si>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</si>
  <si>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</si>
  <si>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</si>
  <si>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</si>
  <si>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</si>
  <si>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</si>
  <si>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</si>
  <si>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</si>
  <si>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</si>
  <si>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</si>
  <si>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</si>
  <si>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</si>
  <si>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</si>
  <si>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</si>
  <si>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</si>
  <si>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</si>
  <si>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</si>
  <si>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</si>
  <si>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</si>
  <si>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</si>
  <si>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</si>
  <si>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</si>
  <si>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</si>
  <si>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</si>
  <si>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</si>
  <si>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</si>
  <si>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</si>
  <si>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</si>
  <si>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</si>
  <si>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</si>
  <si>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</si>
  <si>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</si>
  <si>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</si>
  <si>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</si>
  <si>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</si>
  <si>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</si>
  <si>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</si>
  <si>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</si>
  <si>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</si>
  <si>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</si>
  <si>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</si>
  <si>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</si>
  <si>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</si>
  <si>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</si>
  <si>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</si>
  <si>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</si>
  <si>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</si>
  <si>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</si>
  <si>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</si>
  <si>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</si>
  <si>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</si>
  <si>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</si>
  <si>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</si>
  <si>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</si>
  <si>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</si>
  <si>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</si>
  <si>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</si>
  <si>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</si>
  <si>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</si>
  <si>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</si>
  <si>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</si>
  <si>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</si>
  <si>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</si>
  <si>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</si>
  <si>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</si>
  <si>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</si>
  <si>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</si>
  <si>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</si>
  <si>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</si>
  <si>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</si>
  <si>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</si>
  <si>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</si>
  <si>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</si>
  <si>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</si>
  <si>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</si>
  <si>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</si>
  <si>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</si>
  <si>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</si>
  <si>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</si>
  <si>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</si>
  <si>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</si>
  <si>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</si>
  <si>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</si>
  <si>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</si>
  <si>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</si>
  <si>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</si>
  <si>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</si>
  <si>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</si>
  <si>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</si>
  <si>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</si>
  <si>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</si>
  <si>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</si>
  <si>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</si>
  <si>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</si>
  <si>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</si>
  <si>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</si>
  <si>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</si>
  <si>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</si>
  <si>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</si>
  <si>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</si>
  <si>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</si>
  <si>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</si>
  <si>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</si>
  <si>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</si>
  <si>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</si>
  <si>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</si>
  <si>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</si>
  <si>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</si>
  <si>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</si>
  <si>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</si>
  <si>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</si>
  <si>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</si>
  <si>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</si>
  <si>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</si>
  <si>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</si>
  <si>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</si>
  <si>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</si>
  <si>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</si>
  <si>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</si>
  <si>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</si>
  <si>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</si>
  <si>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</si>
  <si>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</si>
  <si>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</si>
  <si>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</si>
  <si>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</si>
  <si>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</si>
  <si>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</si>
  <si>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</si>
  <si>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</si>
  <si>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</si>
  <si>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</si>
  <si>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</si>
  <si>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</si>
  <si>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</si>
  <si>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</si>
  <si>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</si>
  <si>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</si>
  <si>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</si>
  <si>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</si>
  <si>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</si>
  <si>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</si>
  <si>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</si>
  <si>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</si>
  <si>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</si>
  <si>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</si>
  <si>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</si>
  <si>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</si>
  <si>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</si>
  <si>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</si>
  <si>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</si>
  <si>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</si>
  <si>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</si>
  <si>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</si>
  <si>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</si>
  <si>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</si>
  <si>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</si>
  <si>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</si>
  <si>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</si>
  <si>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</si>
  <si>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</si>
  <si>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</si>
  <si>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</si>
  <si>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</si>
  <si>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</si>
  <si>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</si>
  <si>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</si>
  <si>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</si>
  <si>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</si>
  <si>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</si>
  <si>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</si>
  <si>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</si>
  <si>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</si>
  <si>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</si>
  <si>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</si>
  <si>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</si>
  <si>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</si>
  <si>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</si>
  <si>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</si>
  <si>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</si>
  <si>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</si>
  <si>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</si>
  <si>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</si>
  <si>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</si>
  <si>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</si>
  <si>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</si>
  <si>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</si>
  <si>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</si>
  <si>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</si>
  <si>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</si>
  <si>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</si>
  <si>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</si>
  <si>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</si>
  <si>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</si>
  <si>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</si>
  <si>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</si>
  <si>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</si>
  <si>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</si>
  <si>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</si>
  <si>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</si>
  <si>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</si>
  <si>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</si>
  <si>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</si>
  <si>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</si>
  <si>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</si>
  <si>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</si>
  <si>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</si>
  <si>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</si>
  <si>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</si>
  <si>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</si>
  <si>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</si>
  <si>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</si>
  <si>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</si>
  <si>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</si>
  <si>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</si>
  <si>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</si>
  <si>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</si>
  <si>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</si>
  <si>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</si>
  <si>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</si>
  <si>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</si>
  <si>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</si>
  <si>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</si>
  <si>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</si>
  <si>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</si>
  <si>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</si>
  <si>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</si>
  <si>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</si>
  <si>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</si>
  <si>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</si>
  <si>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</si>
  <si>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</si>
  <si>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</si>
  <si>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</si>
  <si>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</si>
  <si>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</si>
  <si>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</si>
  <si>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</si>
  <si>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</si>
  <si>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</si>
  <si>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</si>
  <si>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</si>
  <si>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</si>
  <si>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</si>
  <si>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</si>
  <si>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</si>
  <si>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</si>
  <si>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</si>
  <si>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</si>
  <si>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</si>
  <si>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</si>
  <si>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</si>
  <si>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</si>
  <si>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</si>
  <si>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</si>
  <si>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</si>
  <si>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</si>
  <si>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</si>
  <si>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</si>
  <si>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</si>
  <si>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</si>
  <si>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</si>
  <si>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</si>
  <si>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</si>
  <si>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</si>
  <si>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</si>
  <si>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</si>
  <si>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</si>
  <si>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</si>
  <si>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</si>
  <si>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</si>
  <si>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</si>
  <si>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</si>
  <si>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</si>
  <si>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</si>
  <si>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</si>
  <si>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</si>
  <si>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</si>
  <si>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</si>
  <si>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</si>
  <si>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</si>
  <si>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</si>
  <si>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</si>
  <si>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</si>
  <si>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</si>
  <si>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</si>
  <si>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</si>
  <si>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</si>
  <si>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</si>
  <si>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</si>
  <si>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</si>
  <si>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</si>
  <si>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</si>
  <si>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</si>
  <si>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</si>
  <si>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</si>
  <si>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</si>
  <si>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</si>
  <si>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</si>
  <si>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</si>
  <si>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</si>
  <si>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</si>
  <si>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</si>
  <si>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</si>
  <si>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</si>
  <si>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</si>
  <si>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</si>
  <si>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</si>
  <si>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</si>
  <si>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</si>
  <si>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</si>
  <si>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</si>
  <si>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</si>
  <si>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</si>
  <si>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</si>
  <si>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</si>
  <si>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</si>
  <si>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</si>
  <si>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</si>
  <si>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</si>
  <si>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</si>
  <si>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</si>
  <si>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</si>
  <si>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</si>
  <si>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</si>
  <si>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</si>
  <si>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</si>
  <si>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</si>
  <si>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</si>
  <si>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</si>
  <si>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</si>
  <si>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</si>
  <si>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</si>
  <si>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</si>
  <si>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</si>
  <si>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</si>
  <si>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</si>
  <si>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</si>
  <si>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</si>
  <si>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</si>
  <si>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</si>
  <si>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</si>
  <si>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</si>
  <si>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</si>
  <si>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</si>
  <si>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</si>
  <si>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</si>
  <si>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</si>
  <si>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</si>
  <si>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</si>
  <si>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</si>
  <si>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</si>
  <si>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</si>
  <si>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</si>
  <si>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</si>
  <si>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</si>
  <si>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</si>
  <si>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</si>
  <si>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</si>
  <si>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</si>
  <si>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</si>
  <si>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</si>
  <si>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</si>
  <si>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</si>
  <si>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</si>
  <si>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</si>
  <si>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</si>
  <si>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</si>
  <si>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</si>
  <si>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</si>
  <si>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</si>
  <si>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</si>
  <si>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</si>
  <si>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</si>
  <si>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</si>
  <si>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</si>
  <si>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</si>
  <si>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</si>
  <si>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</si>
  <si>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</si>
  <si>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</si>
  <si>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</si>
  <si>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</si>
  <si>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</si>
  <si>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</si>
  <si>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</si>
  <si>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</si>
  <si>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</si>
  <si>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</si>
  <si>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</si>
  <si>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</si>
  <si>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</si>
  <si>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</si>
  <si>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</si>
  <si>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</si>
  <si>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</si>
  <si>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</si>
  <si>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</si>
  <si>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</si>
  <si>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</si>
  <si>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</si>
  <si>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</si>
  <si>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</si>
  <si>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</si>
  <si>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</si>
  <si>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</si>
  <si>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</si>
  <si>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</si>
  <si>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</si>
  <si>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</si>
  <si>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</si>
  <si>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</si>
  <si>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</si>
  <si>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</si>
  <si>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</si>
  <si>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</si>
  <si>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</si>
  <si>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</si>
  <si>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</si>
  <si>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</si>
  <si>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</si>
  <si>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</si>
  <si>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</si>
  <si>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</si>
  <si>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</si>
  <si>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</si>
  <si>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</si>
  <si>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</si>
  <si>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</si>
  <si>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</si>
  <si>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</si>
  <si>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</si>
  <si>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</si>
  <si>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</si>
  <si>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</si>
  <si>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</si>
  <si>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</si>
  <si>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</si>
  <si>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</si>
  <si>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</si>
  <si>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</si>
  <si>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</si>
  <si>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</si>
  <si>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</si>
  <si>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</si>
  <si>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</si>
  <si>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</si>
  <si>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</si>
  <si>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</si>
  <si>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</si>
  <si>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</si>
  <si>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</si>
  <si>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</si>
  <si>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</si>
  <si>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</si>
  <si>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</si>
  <si>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</si>
  <si>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</si>
  <si>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</si>
  <si>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</si>
  <si>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</si>
  <si>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</si>
  <si>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</si>
  <si>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</si>
  <si>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</si>
  <si>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</si>
  <si>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</si>
  <si>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</si>
  <si>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</si>
  <si>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</si>
  <si>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</si>
  <si>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</si>
  <si>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</si>
  <si>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</si>
  <si>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</si>
  <si>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</si>
  <si>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</si>
  <si>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</si>
  <si>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</si>
  <si>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</si>
  <si>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</si>
  <si>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</si>
  <si>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</si>
  <si>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</si>
  <si>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</si>
  <si>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</si>
  <si>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</si>
  <si>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</si>
  <si>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</si>
  <si>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</si>
  <si>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</si>
  <si>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</si>
  <si>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</si>
  <si>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</si>
  <si>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</si>
  <si>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</si>
  <si>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</si>
  <si>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</si>
  <si>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</si>
  <si>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</si>
  <si>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</si>
  <si>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</si>
  <si>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</si>
  <si>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</si>
  <si>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</si>
  <si>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</si>
  <si>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</si>
  <si>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</si>
  <si>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</si>
  <si>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</si>
  <si>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</si>
  <si>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</si>
  <si>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</si>
  <si>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</si>
  <si>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</si>
  <si>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</si>
  <si>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</si>
  <si>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</si>
  <si>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</si>
  <si>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</si>
  <si>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</si>
  <si>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</si>
  <si>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</si>
  <si>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</si>
  <si>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</si>
  <si>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</si>
  <si>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</si>
  <si>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</si>
  <si>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</si>
  <si>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</si>
  <si>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</si>
  <si>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</si>
  <si>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</si>
  <si>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</si>
  <si>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</si>
  <si>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</si>
  <si>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</si>
  <si>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</si>
  <si>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</si>
  <si>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</si>
  <si>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</si>
  <si>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</si>
  <si>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</si>
  <si>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</si>
  <si>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</si>
  <si>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</si>
  <si>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</si>
  <si>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</si>
  <si>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</si>
  <si>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</si>
  <si>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</si>
  <si>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</si>
  <si>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</si>
  <si>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</si>
  <si>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</si>
  <si>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</si>
  <si>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</si>
  <si>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</si>
  <si>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</si>
  <si>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</si>
  <si>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</si>
  <si>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</si>
  <si>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</si>
  <si>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</si>
  <si>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</si>
  <si>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</si>
  <si>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</si>
  <si>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</si>
  <si>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</si>
  <si>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</si>
  <si>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</si>
  <si>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</si>
  <si>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</si>
  <si>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</si>
  <si>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</si>
  <si>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</si>
  <si>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</si>
  <si>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</si>
  <si>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</si>
  <si>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</si>
  <si>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</si>
  <si>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</si>
  <si>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</si>
  <si>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</si>
  <si>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</si>
  <si>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</si>
  <si>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</si>
  <si>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</si>
  <si>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</si>
  <si>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</si>
  <si>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</si>
  <si>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</si>
  <si>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</si>
  <si>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</si>
  <si>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</si>
  <si>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</si>
  <si>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</si>
  <si>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</si>
  <si>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</si>
  <si>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</si>
  <si>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</si>
  <si>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</si>
  <si>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</si>
  <si>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</si>
  <si>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</si>
  <si>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</si>
  <si>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</si>
  <si>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</si>
  <si>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</si>
  <si>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</si>
  <si>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</si>
  <si>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</si>
  <si>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</si>
  <si>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</si>
  <si>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</si>
  <si>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</si>
  <si>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</si>
  <si>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</si>
  <si>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</si>
  <si>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</si>
  <si>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</si>
  <si>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</si>
  <si>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</si>
  <si>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</si>
  <si>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</si>
  <si>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</si>
  <si>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</si>
  <si>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</si>
  <si>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</si>
  <si>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</si>
  <si>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</si>
  <si>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</si>
  <si>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</si>
  <si>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</si>
  <si>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</si>
  <si>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</si>
  <si>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</si>
  <si>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</si>
  <si>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</si>
  <si>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</si>
  <si>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</si>
  <si>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</si>
  <si>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</si>
  <si>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</si>
  <si>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</si>
  <si>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</si>
  <si>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</si>
  <si>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</si>
  <si>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</si>
  <si>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</si>
  <si>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</si>
  <si>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</si>
  <si>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</si>
  <si>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</si>
  <si>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</si>
  <si>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</si>
  <si>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</si>
  <si>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</si>
  <si>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</si>
  <si>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</si>
  <si>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</si>
  <si>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</si>
  <si>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</si>
  <si>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</si>
  <si>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</si>
  <si>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</si>
  <si>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</si>
  <si>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</si>
  <si>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</si>
  <si>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</si>
  <si>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</si>
  <si>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</si>
  <si>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</si>
  <si>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</si>
  <si>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</si>
  <si>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</si>
  <si>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</si>
  <si>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</si>
  <si>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</si>
  <si>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</si>
  <si>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</si>
  <si>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</si>
  <si>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</si>
  <si>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</si>
  <si>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</si>
  <si>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</si>
  <si>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</si>
  <si>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</si>
  <si>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</si>
  <si>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</si>
  <si>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</si>
  <si>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</si>
  <si>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</si>
  <si>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</si>
  <si>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</si>
  <si>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</si>
  <si>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</si>
  <si>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</si>
  <si>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</si>
  <si>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</si>
  <si>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</si>
  <si>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</si>
  <si>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</si>
  <si>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</si>
  <si>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</si>
  <si>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</si>
  <si>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</si>
  <si>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</si>
  <si>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</si>
  <si>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</si>
  <si>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</si>
  <si>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</si>
  <si>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</si>
  <si>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</si>
  <si>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</si>
  <si>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</si>
  <si>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</si>
  <si>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</si>
  <si>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</si>
  <si>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</si>
  <si>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</si>
  <si>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</si>
  <si>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</si>
  <si>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</si>
  <si>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</si>
  <si>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</si>
  <si>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</si>
  <si>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</si>
  <si>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</si>
  <si>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</si>
  <si>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</si>
  <si>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</si>
  <si>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</si>
  <si>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</si>
  <si>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</si>
  <si>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</si>
  <si>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</si>
  <si>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</si>
  <si>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</si>
  <si>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</si>
  <si>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</si>
  <si>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</si>
  <si>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</si>
  <si>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</si>
  <si>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</si>
  <si>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</si>
  <si>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</si>
  <si>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</si>
  <si>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</si>
  <si>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</si>
  <si>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</si>
  <si>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</si>
  <si>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</si>
  <si>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</si>
  <si>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</si>
  <si>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</si>
  <si>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</si>
  <si>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</si>
  <si>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</si>
  <si>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</si>
  <si>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</si>
  <si>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</si>
  <si>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</si>
  <si>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</si>
  <si>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</si>
  <si>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</si>
  <si>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</si>
  <si>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</si>
  <si>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</si>
  <si>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</si>
  <si>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</si>
  <si>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</si>
  <si>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</si>
  <si>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</si>
  <si>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</si>
  <si>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</si>
  <si>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</si>
  <si>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</si>
  <si>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</si>
  <si>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</si>
  <si>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</si>
  <si>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</si>
  <si>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</si>
  <si>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</si>
  <si>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</si>
  <si>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</si>
  <si>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</si>
  <si>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</si>
  <si>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</si>
  <si>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</si>
  <si>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</si>
  <si>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</si>
  <si>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</si>
  <si>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</si>
  <si>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</si>
  <si>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</si>
  <si>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</si>
  <si>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</si>
  <si>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</si>
  <si>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</si>
  <si>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</si>
  <si>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</si>
  <si>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</si>
  <si>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</si>
  <si>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</si>
  <si>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</si>
  <si>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</si>
  <si>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</si>
  <si>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</si>
  <si>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</si>
  <si>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</si>
  <si>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</si>
  <si>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</si>
  <si>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</si>
  <si>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</si>
  <si>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</si>
  <si>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</si>
  <si>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</si>
  <si>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</si>
  <si>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</si>
  <si>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</si>
  <si>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</si>
  <si>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</si>
  <si>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</si>
  <si>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</si>
  <si>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</si>
  <si>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</si>
  <si>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</si>
  <si>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</si>
  <si>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</si>
  <si>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</si>
  <si>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</si>
  <si>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</si>
  <si>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</si>
  <si>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</si>
  <si>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</si>
  <si>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</si>
  <si>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</si>
  <si>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</si>
  <si>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</si>
  <si>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</si>
  <si>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</si>
  <si>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</si>
  <si>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</si>
  <si>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</si>
  <si>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</si>
  <si>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</si>
  <si>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</si>
  <si>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</si>
  <si>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</si>
  <si>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</si>
  <si>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</si>
  <si>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</si>
  <si>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</si>
  <si>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</si>
  <si>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</si>
  <si>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</si>
  <si>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</si>
  <si>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</si>
  <si>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</si>
  <si>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</si>
  <si>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</si>
  <si>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</si>
  <si>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</si>
  <si>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</si>
  <si>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</si>
  <si>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</si>
  <si>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</si>
  <si>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</si>
  <si>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</si>
  <si>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</si>
  <si>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</si>
  <si>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</si>
  <si>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</si>
  <si>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</si>
  <si>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</si>
  <si>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</si>
  <si>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</si>
  <si>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</si>
  <si>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</si>
  <si>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</si>
  <si>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</si>
  <si>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</si>
  <si>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</si>
  <si>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</si>
  <si>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</si>
  <si>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</si>
  <si>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</si>
  <si>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</si>
  <si>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</si>
  <si>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</si>
  <si>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</si>
  <si>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</si>
  <si>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</si>
  <si>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</si>
  <si>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</si>
  <si>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</si>
  <si>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</si>
  <si>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</si>
  <si>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</si>
  <si>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</si>
  <si>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</si>
  <si>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</si>
  <si>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</si>
  <si>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</si>
  <si>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</si>
  <si>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</si>
  <si>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</si>
  <si>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</si>
  <si>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</si>
  <si>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</si>
  <si>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</si>
  <si>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</si>
  <si>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</si>
  <si>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</si>
  <si>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</si>
  <si>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</si>
  <si>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</si>
  <si>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</si>
  <si>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</si>
  <si>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</si>
  <si>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</si>
  <si>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</si>
  <si>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</si>
  <si>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</si>
  <si>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</si>
  <si>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</si>
  <si>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</si>
  <si>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</si>
  <si>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</si>
  <si>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</si>
  <si>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</si>
  <si>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</si>
  <si>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</si>
  <si>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</si>
  <si>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</si>
  <si>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</si>
  <si>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</si>
  <si>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</si>
  <si>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</si>
  <si>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</si>
  <si>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</si>
  <si>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</si>
  <si>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</si>
  <si>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</si>
  <si>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</si>
  <si>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</si>
  <si>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</si>
  <si>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</si>
  <si>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</si>
  <si>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</si>
  <si>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</si>
  <si>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</si>
  <si>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</si>
  <si>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</si>
  <si>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</si>
  <si>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</si>
  <si>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</si>
  <si>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</si>
  <si>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</si>
  <si>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</si>
  <si>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</si>
  <si>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</si>
  <si>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</si>
  <si>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</si>
  <si>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</si>
  <si>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</si>
  <si>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</si>
  <si>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</si>
  <si>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</si>
  <si>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</si>
  <si>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</si>
  <si>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</si>
  <si>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</si>
  <si>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</si>
  <si>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</si>
  <si>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</si>
  <si>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</si>
  <si>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</si>
  <si>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</si>
  <si>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</si>
  <si>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</si>
  <si>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</si>
  <si>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</si>
  <si>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</si>
  <si>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</si>
  <si>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</si>
  <si>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</si>
  <si>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</si>
  <si>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</si>
  <si>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</si>
  <si>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</si>
  <si>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</si>
  <si>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</si>
  <si>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</si>
  <si>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</si>
  <si>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</si>
  <si>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</si>
  <si>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</si>
  <si>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</si>
  <si>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</si>
  <si>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</si>
  <si>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</si>
  <si>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</si>
  <si>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</si>
  <si>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</si>
  <si>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</si>
  <si>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</si>
  <si>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</si>
  <si>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</si>
  <si>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</si>
  <si>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</si>
  <si>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</si>
  <si>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</si>
  <si>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</si>
  <si>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</si>
  <si>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</si>
  <si>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</si>
  <si>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</si>
  <si>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</si>
  <si>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</si>
  <si>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</si>
  <si>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</si>
  <si>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</si>
  <si>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</si>
  <si>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</si>
  <si>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</si>
  <si>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</si>
  <si>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</si>
  <si>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</si>
  <si>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</si>
  <si>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</si>
  <si>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</si>
  <si>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</si>
  <si>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</si>
  <si>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</si>
  <si>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</si>
  <si>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</si>
  <si>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</si>
  <si>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</si>
  <si>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</si>
  <si>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</si>
  <si>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</si>
  <si>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</si>
  <si>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</si>
  <si>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</si>
  <si>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</si>
  <si>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</si>
  <si>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</si>
  <si>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</si>
  <si>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</si>
  <si>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</si>
  <si>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</si>
  <si>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</si>
  <si>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</si>
  <si>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</si>
  <si>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</si>
  <si>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</si>
  <si>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</si>
  <si>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</si>
  <si>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</si>
  <si>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</si>
  <si>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</si>
  <si>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</si>
  <si>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</si>
  <si>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</si>
  <si>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</si>
  <si>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</si>
  <si>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</si>
  <si>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</si>
  <si>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</si>
  <si>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</si>
  <si>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</si>
  <si>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</si>
  <si>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</si>
  <si>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</si>
  <si>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</si>
  <si>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</si>
  <si>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</si>
  <si>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</si>
  <si>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</si>
  <si>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</si>
  <si>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</si>
  <si>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</si>
  <si>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</si>
  <si>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</si>
  <si>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</si>
  <si>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</si>
  <si>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</si>
  <si>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</si>
  <si>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</si>
  <si>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</si>
  <si>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</si>
  <si>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</si>
  <si>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</si>
  <si>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</si>
  <si>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</si>
  <si>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</si>
  <si>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</si>
  <si>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</si>
  <si>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</si>
  <si>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</si>
  <si>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</si>
  <si>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</si>
  <si>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</si>
  <si>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</si>
  <si>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</si>
  <si>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</si>
  <si>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</si>
  <si>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</si>
  <si>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</si>
  <si>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</si>
  <si>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</si>
  <si>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</si>
  <si>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</si>
  <si>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</si>
  <si>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</si>
  <si>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</si>
  <si>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</si>
  <si>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</si>
  <si>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</si>
  <si>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</si>
  <si>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</si>
  <si>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</si>
  <si>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</si>
  <si>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</si>
  <si>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</si>
  <si>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</si>
  <si>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</si>
  <si>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</si>
  <si>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</si>
  <si>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</si>
  <si>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</si>
  <si>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</si>
  <si>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</si>
  <si>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</si>
  <si>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</si>
  <si>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</si>
  <si>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</si>
  <si>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</si>
  <si>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</si>
  <si>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</si>
  <si>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</si>
  <si>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</si>
  <si>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</si>
  <si>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</si>
  <si>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</si>
  <si>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</si>
  <si>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</si>
  <si>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</si>
  <si>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</si>
  <si>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</si>
  <si>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</si>
  <si>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</si>
  <si>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</si>
  <si>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</si>
  <si>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</si>
  <si>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</si>
  <si>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</si>
  <si>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</si>
  <si>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</si>
  <si>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</si>
  <si>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</si>
  <si>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</si>
  <si>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</si>
  <si>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</si>
  <si>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</si>
  <si>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</si>
  <si>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</si>
  <si>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</si>
  <si>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</si>
  <si>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</si>
  <si>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</si>
  <si>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</si>
  <si>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</si>
  <si>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</si>
  <si>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</si>
  <si>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</si>
  <si>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</si>
  <si>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</si>
  <si>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</si>
  <si>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</si>
  <si>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</si>
  <si>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</si>
  <si>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</si>
  <si>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</si>
  <si>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</si>
  <si>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</si>
  <si>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</si>
  <si>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</si>
  <si>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</si>
  <si>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</si>
  <si>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</si>
  <si>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</si>
  <si>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</si>
  <si>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</si>
  <si>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</si>
  <si>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</si>
  <si>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</si>
  <si>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</si>
  <si>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</si>
  <si>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</si>
  <si>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</si>
  <si>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</si>
  <si>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</si>
  <si>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</si>
  <si>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</si>
  <si>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</si>
  <si>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</si>
  <si>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</si>
  <si>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</si>
  <si>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</si>
  <si>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</si>
  <si>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</si>
  <si>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</si>
  <si>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</si>
  <si>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</si>
  <si>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</si>
  <si>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</si>
  <si>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</si>
  <si>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</si>
  <si>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</si>
  <si>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</si>
  <si>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</si>
  <si>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</si>
  <si>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</si>
  <si>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</si>
  <si>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</si>
  <si>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</si>
  <si>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</si>
  <si>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</si>
  <si>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</si>
  <si>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</si>
  <si>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</si>
  <si>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</si>
  <si>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</si>
  <si>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</si>
  <si>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</si>
  <si>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</si>
  <si>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</si>
  <si>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</si>
  <si>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</si>
  <si>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</si>
  <si>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</si>
  <si>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</si>
  <si>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</si>
  <si>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</si>
  <si>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</si>
  <si>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</si>
  <si>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</si>
  <si>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</si>
  <si>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</si>
  <si>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</si>
  <si>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</si>
  <si>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</si>
  <si>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</si>
  <si>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</si>
  <si>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</si>
  <si>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</si>
  <si>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</si>
  <si>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</si>
  <si>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</si>
  <si>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</si>
  <si>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</si>
  <si>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</si>
  <si>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</si>
  <si>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</si>
  <si>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</si>
  <si>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</si>
  <si>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</si>
  <si>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</si>
  <si>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</si>
  <si>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</si>
  <si>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</si>
  <si>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</si>
  <si>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</si>
  <si>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</si>
  <si>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</si>
  <si>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</si>
  <si>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</si>
  <si>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</si>
  <si>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</si>
  <si>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</si>
  <si>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</si>
  <si>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</si>
  <si>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</si>
  <si>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</si>
  <si>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</si>
  <si>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</si>
  <si>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</si>
  <si>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</si>
  <si>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</si>
  <si>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</si>
  <si>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</si>
  <si>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</si>
  <si>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</si>
  <si>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</si>
  <si>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</si>
  <si>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</si>
  <si>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</si>
  <si>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</si>
  <si>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</si>
  <si>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</si>
  <si>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</si>
  <si>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</si>
  <si>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</si>
  <si>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</si>
  <si>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</si>
  <si>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</si>
  <si>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</si>
  <si>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</si>
  <si>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</si>
  <si>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</si>
  <si>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</si>
  <si>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</si>
  <si>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</si>
  <si>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</si>
  <si>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</si>
  <si>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</si>
  <si>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</si>
  <si>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</si>
  <si>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</si>
  <si>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</si>
  <si>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</si>
  <si>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</si>
  <si>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</si>
  <si>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</si>
  <si>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</si>
  <si>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</si>
  <si>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</si>
  <si>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</si>
  <si>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</si>
  <si>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</si>
  <si>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</si>
  <si>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</si>
  <si>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</si>
  <si>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</si>
  <si>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</si>
  <si>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</si>
  <si>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</si>
  <si>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</si>
  <si>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</si>
  <si>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</si>
  <si>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</si>
  <si>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</si>
  <si>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</si>
  <si>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</si>
  <si>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</si>
  <si>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</si>
  <si>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</si>
  <si>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</si>
  <si>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</si>
  <si>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</si>
  <si>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</si>
  <si>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</si>
  <si>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</si>
  <si>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</si>
  <si>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</si>
  <si>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</si>
  <si>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</si>
  <si>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</si>
  <si>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</si>
  <si>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</si>
  <si>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</si>
  <si>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</si>
  <si>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</si>
  <si>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</si>
  <si>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</si>
  <si>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</si>
  <si>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</si>
  <si>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</si>
  <si>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</si>
  <si>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</si>
  <si>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</si>
  <si>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</si>
  <si>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</si>
  <si>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</si>
  <si>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</si>
  <si>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</si>
  <si>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</si>
  <si>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</si>
  <si>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</si>
  <si>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</si>
  <si>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</si>
  <si>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</si>
  <si>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</si>
  <si>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</si>
  <si>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</si>
  <si>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</si>
  <si>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</si>
  <si>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</si>
  <si>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</si>
  <si>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</si>
  <si>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</si>
  <si>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</si>
  <si>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</si>
  <si>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</si>
  <si>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</si>
  <si>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</si>
  <si>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</si>
  <si>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</si>
  <si>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</si>
  <si>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</si>
  <si>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</si>
  <si>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</si>
  <si>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</si>
  <si>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</si>
  <si>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</si>
  <si>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</si>
  <si>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</si>
  <si>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</si>
  <si>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</si>
  <si>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</si>
  <si>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</si>
  <si>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</si>
  <si>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</si>
  <si>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</si>
  <si>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</si>
  <si>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</si>
  <si>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</si>
  <si>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</si>
  <si>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</si>
  <si>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</si>
  <si>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</si>
  <si>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</si>
  <si>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</si>
  <si>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</si>
  <si>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</si>
  <si>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</si>
  <si>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</si>
  <si>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</si>
  <si>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</si>
  <si>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</si>
  <si>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</si>
  <si>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</si>
  <si>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</si>
  <si>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</si>
  <si>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</si>
  <si>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</si>
  <si>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</si>
  <si>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</si>
  <si>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</si>
  <si>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</si>
  <si>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</si>
  <si>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</si>
  <si>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</si>
  <si>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</si>
  <si>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</si>
  <si>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</si>
  <si>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</si>
  <si>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</si>
  <si>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</si>
  <si>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</si>
  <si>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</si>
  <si>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</si>
  <si>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</si>
  <si>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</si>
  <si>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</si>
  <si>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</si>
  <si>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</si>
  <si>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</si>
  <si>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</si>
  <si>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</si>
  <si>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</si>
  <si>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</si>
  <si>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</si>
  <si>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</si>
  <si>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</si>
  <si>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</si>
  <si>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</si>
  <si>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</si>
  <si>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</si>
  <si>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</si>
  <si>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</si>
  <si>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</si>
  <si>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</si>
  <si>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</si>
  <si>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</si>
  <si>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</si>
  <si>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</si>
  <si>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</si>
  <si>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</si>
  <si>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</si>
  <si>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</si>
  <si>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</si>
  <si>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</si>
  <si>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</si>
  <si>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</si>
  <si>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</si>
  <si>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</si>
  <si>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</si>
  <si>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</si>
  <si>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</si>
  <si>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</si>
  <si>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</si>
  <si>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</si>
  <si>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</si>
  <si>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</si>
  <si>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</si>
  <si>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</si>
  <si>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</si>
  <si>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</si>
  <si>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</si>
  <si>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</si>
  <si>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</si>
  <si>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</si>
  <si>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</si>
  <si>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</si>
  <si>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</si>
  <si>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</si>
  <si>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</si>
  <si>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</si>
  <si>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</si>
  <si>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</si>
  <si>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</si>
  <si>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</si>
  <si>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</si>
  <si>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</si>
  <si>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</si>
  <si>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</si>
  <si>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</si>
  <si>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</si>
  <si>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</si>
  <si>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</si>
  <si>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</si>
  <si>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</si>
  <si>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</si>
  <si>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</si>
  <si>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</si>
  <si>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</si>
  <si>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</si>
  <si>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</si>
  <si>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</si>
  <si>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</si>
  <si>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</si>
  <si>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</si>
  <si>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</si>
  <si>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</si>
  <si>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</si>
  <si>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</si>
  <si>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</si>
  <si>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</si>
  <si>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</si>
  <si>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</si>
  <si>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</si>
  <si>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</si>
  <si>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</si>
  <si>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</si>
  <si>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</si>
  <si>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</si>
  <si>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</si>
  <si>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</si>
  <si>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</si>
  <si>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</si>
  <si>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</si>
  <si>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</si>
  <si>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</si>
  <si>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</si>
  <si>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</si>
  <si>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</si>
  <si>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</si>
  <si>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</si>
  <si>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</si>
  <si>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</si>
  <si>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</si>
  <si>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</si>
  <si>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</si>
  <si>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</si>
  <si>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</si>
  <si>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</si>
  <si>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</si>
  <si>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</si>
  <si>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</si>
  <si>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</si>
  <si>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</si>
  <si>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</si>
  <si>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</si>
  <si>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</si>
  <si>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</si>
  <si>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</si>
  <si>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</si>
  <si>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</si>
  <si>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</si>
  <si>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</si>
  <si>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</si>
  <si>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</si>
  <si>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</si>
  <si>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</si>
  <si>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</si>
  <si>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</si>
  <si>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</si>
  <si>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</si>
  <si>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</si>
  <si>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</si>
  <si>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</si>
  <si>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</si>
  <si>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</si>
  <si>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</si>
  <si>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</si>
  <si>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</si>
  <si>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</si>
  <si>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</si>
  <si>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</si>
  <si>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</si>
  <si>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</si>
  <si>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</si>
  <si>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</si>
  <si>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</si>
  <si>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</si>
  <si>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</si>
  <si>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</si>
  <si>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</si>
  <si>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</si>
  <si>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</si>
  <si>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</si>
  <si>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</si>
  <si>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</si>
  <si>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</si>
  <si>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</si>
  <si>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</si>
  <si>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</si>
  <si>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</si>
  <si>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</si>
  <si>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</si>
  <si>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</si>
  <si>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</si>
  <si>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</si>
  <si>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</si>
  <si>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</si>
  <si>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</si>
  <si>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</si>
  <si>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</si>
  <si>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</si>
  <si>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</si>
  <si>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</si>
  <si>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</si>
  <si>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</si>
  <si>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</si>
  <si>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</si>
  <si>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</si>
  <si>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</si>
  <si>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</si>
  <si>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</si>
  <si>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</si>
  <si>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</si>
  <si>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</si>
  <si>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</si>
  <si>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</si>
  <si>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</si>
  <si>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</si>
  <si>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</si>
  <si>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</si>
  <si>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</si>
  <si>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</si>
  <si>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</si>
  <si>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</si>
  <si>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</si>
  <si>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</si>
  <si>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</si>
  <si>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</si>
  <si>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</si>
  <si>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</si>
  <si>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</si>
  <si>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</si>
  <si>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</si>
  <si>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</si>
  <si>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</si>
  <si>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</si>
  <si>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</si>
  <si>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</si>
  <si>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</si>
  <si>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</si>
  <si>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</si>
  <si>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</si>
  <si>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</si>
  <si>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</si>
  <si>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</si>
  <si>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</si>
  <si>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</si>
  <si>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</si>
  <si>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</si>
  <si>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</si>
  <si>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</si>
  <si>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</si>
  <si>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</si>
  <si>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</si>
  <si>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</si>
  <si>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</si>
  <si>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</si>
  <si>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</si>
  <si>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</si>
  <si>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</si>
  <si>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</si>
  <si>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</si>
  <si>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</si>
  <si>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</si>
  <si>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</si>
  <si>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</si>
  <si>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</si>
  <si>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</si>
  <si>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</si>
  <si>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</si>
  <si>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</si>
  <si>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</si>
  <si>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</si>
  <si>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</si>
  <si>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</si>
  <si>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</si>
  <si>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</si>
  <si>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</si>
  <si>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</si>
  <si>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</si>
  <si>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</si>
  <si>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</si>
  <si>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</si>
  <si>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</si>
  <si>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</si>
  <si>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</si>
  <si>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</si>
  <si>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</si>
  <si>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</si>
  <si>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</si>
  <si>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</si>
  <si>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</si>
  <si>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</si>
  <si>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</si>
  <si>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</si>
  <si>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</si>
  <si>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</si>
  <si>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</si>
  <si>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</si>
  <si>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</si>
  <si>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</si>
  <si>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</si>
  <si>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</si>
  <si>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</si>
  <si>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</si>
  <si>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</si>
  <si>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</si>
  <si>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</si>
  <si>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</si>
  <si>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</si>
  <si>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</si>
  <si>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</si>
  <si>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</si>
  <si>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</si>
  <si>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</si>
  <si>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</si>
  <si>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</si>
  <si>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</si>
  <si>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</si>
  <si>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</si>
  <si>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</si>
  <si>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</si>
  <si>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</si>
  <si>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</si>
  <si>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</si>
  <si>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</si>
  <si>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</si>
  <si>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</si>
  <si>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</si>
  <si>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</si>
  <si>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</si>
  <si>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</si>
  <si>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</si>
  <si>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</si>
  <si>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</si>
  <si>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</si>
  <si>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</si>
  <si>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</si>
  <si>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</si>
  <si>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</si>
  <si>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</si>
  <si>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</si>
  <si>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</si>
  <si>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</si>
  <si>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</si>
  <si>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</si>
  <si>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</si>
  <si>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</si>
  <si>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</si>
  <si>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</si>
  <si>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</si>
  <si>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</si>
  <si>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</si>
  <si>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</si>
  <si>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</si>
  <si>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</si>
  <si>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</si>
  <si>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</si>
  <si>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</si>
  <si>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</si>
  <si>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</si>
  <si>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</si>
  <si>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</si>
  <si>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</si>
  <si>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</si>
  <si>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</si>
  <si>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</si>
  <si>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</si>
  <si>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</si>
  <si>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</si>
  <si>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</si>
  <si>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</si>
  <si>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</si>
  <si>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</si>
  <si>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</si>
  <si>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</si>
  <si>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</si>
  <si>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</si>
  <si>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</si>
  <si>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</si>
  <si>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</si>
  <si>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</si>
  <si>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</si>
  <si>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</si>
  <si>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</si>
  <si>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</si>
  <si>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</si>
  <si>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</si>
  <si>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</si>
  <si>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</si>
  <si>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</si>
  <si>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</si>
  <si>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</si>
  <si>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</si>
  <si>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</si>
  <si>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</si>
  <si>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</si>
  <si>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</si>
  <si>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</si>
  <si>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</si>
  <si>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</si>
  <si>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</si>
  <si>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</si>
  <si>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</si>
  <si>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</si>
  <si>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</si>
  <si>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</si>
  <si>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</si>
  <si>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</si>
  <si>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</si>
  <si>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</si>
  <si>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</si>
  <si>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</si>
  <si>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</si>
  <si>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</si>
  <si>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</si>
  <si>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</si>
  <si>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</si>
  <si>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</si>
  <si>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</si>
  <si>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</si>
  <si>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</si>
  <si>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</si>
  <si>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</si>
  <si>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</si>
  <si>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</si>
  <si>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</si>
  <si>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</si>
  <si>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</si>
  <si>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</si>
  <si>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</si>
  <si>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</si>
  <si>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</si>
  <si>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</si>
  <si>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</si>
  <si>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</si>
  <si>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</si>
  <si>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</si>
  <si>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</si>
  <si>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</si>
  <si>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</si>
  <si>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</si>
  <si>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</si>
  <si>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</si>
  <si>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</si>
  <si>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</si>
  <si>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</si>
  <si>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</si>
  <si>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</si>
  <si>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</si>
  <si>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</si>
  <si>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</si>
  <si>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</si>
  <si>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</si>
  <si>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</si>
  <si>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</si>
  <si>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</si>
  <si>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</si>
  <si>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</si>
  <si>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</si>
  <si>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</si>
  <si>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</si>
  <si>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</si>
  <si>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</si>
  <si>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</si>
  <si>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</si>
  <si>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</si>
  <si>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</si>
  <si>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</si>
  <si>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</si>
  <si>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</si>
  <si>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</si>
  <si>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</si>
  <si>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</si>
  <si>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</si>
  <si>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</si>
  <si>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</si>
  <si>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</si>
  <si>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</si>
  <si>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</si>
  <si>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</si>
  <si>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</si>
  <si>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</si>
  <si>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</si>
  <si>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</si>
  <si>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</si>
  <si>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</si>
  <si>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</si>
  <si>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</si>
  <si>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</si>
  <si>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</si>
  <si>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</si>
  <si>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</si>
  <si>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</si>
  <si>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</si>
  <si>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</si>
  <si>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</si>
  <si>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</si>
  <si>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</si>
  <si>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</si>
  <si>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</si>
  <si>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</si>
  <si>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</si>
  <si>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</si>
  <si>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</si>
  <si>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</si>
  <si>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</si>
  <si>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</si>
  <si>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</si>
  <si>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</si>
  <si>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</si>
  <si>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</si>
  <si>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</si>
  <si>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</si>
  <si>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</si>
  <si>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</si>
  <si>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</si>
  <si>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</si>
  <si>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</si>
  <si>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</si>
  <si>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</si>
  <si>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</si>
  <si>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</si>
  <si>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</si>
  <si>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</si>
  <si>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</si>
  <si>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</si>
  <si>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</si>
  <si>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</si>
  <si>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</si>
  <si>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</si>
  <si>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</si>
  <si>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</si>
  <si>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</si>
  <si>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</si>
  <si>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</si>
  <si>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</si>
  <si>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</si>
  <si>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</si>
  <si>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</si>
  <si>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</si>
  <si>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</si>
  <si>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</si>
  <si>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</si>
  <si>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</si>
  <si>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</si>
  <si>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</si>
  <si>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</si>
  <si>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</si>
  <si>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</si>
  <si>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</si>
  <si>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</si>
  <si>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</si>
  <si>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</si>
  <si>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</si>
  <si>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</si>
  <si>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</si>
  <si>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</si>
  <si>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</si>
  <si>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</si>
  <si>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</si>
  <si>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</si>
  <si>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</si>
  <si>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</si>
  <si>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</si>
  <si>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</si>
  <si>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</si>
  <si>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</si>
  <si>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</si>
  <si>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</si>
  <si>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</si>
  <si>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</si>
  <si>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</si>
  <si>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</si>
  <si>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</si>
  <si>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</si>
  <si>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</si>
  <si>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</si>
  <si>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</si>
  <si>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</si>
  <si>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</si>
  <si>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</si>
  <si>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</si>
  <si>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</si>
  <si>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</si>
  <si>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</si>
  <si>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</si>
  <si>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</si>
  <si>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</si>
  <si>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</si>
  <si>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</si>
  <si>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</si>
  <si>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</si>
  <si>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</si>
  <si>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</si>
  <si>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</si>
  <si>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</si>
  <si>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</si>
  <si>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</si>
  <si>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</si>
  <si>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</si>
  <si>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</si>
  <si>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</si>
  <si>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</si>
  <si>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</si>
  <si>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</si>
  <si>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</si>
  <si>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</si>
  <si>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</si>
  <si>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</si>
  <si>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</si>
  <si>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</si>
  <si>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</si>
  <si>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</si>
  <si>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</si>
  <si>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</si>
  <si>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</si>
  <si>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</si>
  <si>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</si>
  <si>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</si>
  <si>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</si>
  <si>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</si>
  <si>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</si>
  <si>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</si>
  <si>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</si>
  <si>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</si>
  <si>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</si>
  <si>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</si>
  <si>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</si>
  <si>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</si>
  <si>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</si>
  <si>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</si>
  <si>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</si>
  <si>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</si>
  <si>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</si>
  <si>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</si>
  <si>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</si>
  <si>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</si>
  <si>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</si>
  <si>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</si>
  <si>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</si>
  <si>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</si>
  <si>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</si>
  <si>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</si>
  <si>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</si>
  <si>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</si>
  <si>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</si>
  <si>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</si>
  <si>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</si>
  <si>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</si>
  <si>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</si>
  <si>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</si>
  <si>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</si>
  <si>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</si>
  <si>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</si>
  <si>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</si>
  <si>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</si>
  <si>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</si>
  <si>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</si>
  <si>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</si>
  <si>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</si>
  <si>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</si>
  <si>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</si>
  <si>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</si>
  <si>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</si>
  <si>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</si>
  <si>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</si>
  <si>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</si>
  <si>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</si>
  <si>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</si>
  <si>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</si>
  <si>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</si>
  <si>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</si>
  <si>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</si>
  <si>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</si>
  <si>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</si>
  <si>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</si>
  <si>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</si>
  <si>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</si>
  <si>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</si>
  <si>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</si>
  <si>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</si>
  <si>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</si>
  <si>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</si>
  <si>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</si>
  <si>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</si>
  <si>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</si>
  <si>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</si>
  <si>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</si>
  <si>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</si>
  <si>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</si>
  <si>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</si>
  <si>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</si>
  <si>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</si>
  <si>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</si>
  <si>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</si>
  <si>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</si>
  <si>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</si>
  <si>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</si>
  <si>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</si>
  <si>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</si>
  <si>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</si>
  <si>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</si>
  <si>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</si>
  <si>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</si>
  <si>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</si>
  <si>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</si>
  <si>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</si>
  <si>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</si>
  <si>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</si>
  <si>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</si>
  <si>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</si>
  <si>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</si>
  <si>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</si>
  <si>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</si>
  <si>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</si>
  <si>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</si>
  <si>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</si>
  <si>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</si>
  <si>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</si>
  <si>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</si>
  <si>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</si>
  <si>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</si>
  <si>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</si>
  <si>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</si>
  <si>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</si>
  <si>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</si>
  <si>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</si>
  <si>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</si>
  <si>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</si>
  <si>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</si>
  <si>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</si>
  <si>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</si>
  <si>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</si>
  <si>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</si>
  <si>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</si>
  <si>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</si>
  <si>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</si>
  <si>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</si>
  <si>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</si>
  <si>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</si>
  <si>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</si>
  <si>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</si>
  <si>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</si>
  <si>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</si>
  <si>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</si>
  <si>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</si>
  <si>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</si>
  <si>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</si>
  <si>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</si>
  <si>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</si>
  <si>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</si>
  <si>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</si>
  <si>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</si>
  <si>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</si>
  <si>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</si>
  <si>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</si>
  <si>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</si>
  <si>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</si>
  <si>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</si>
  <si>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</si>
  <si>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</si>
  <si>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</si>
  <si>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</si>
  <si>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</si>
  <si>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</si>
  <si>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</si>
  <si>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</si>
  <si>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</si>
  <si>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</si>
  <si>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</si>
  <si>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</si>
  <si>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</si>
  <si>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</si>
  <si>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</si>
  <si>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</si>
  <si>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</si>
  <si>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</si>
  <si>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</si>
  <si>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</si>
  <si>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</si>
  <si>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</si>
  <si>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</si>
  <si>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</si>
  <si>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</si>
  <si>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</si>
  <si>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</si>
  <si>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</si>
  <si>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</si>
  <si>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</si>
  <si>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</si>
  <si>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</si>
  <si>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</si>
  <si>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</si>
  <si>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</si>
  <si>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</si>
  <si>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</si>
  <si>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</si>
  <si>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</si>
  <si>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</si>
  <si>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</si>
  <si>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</si>
  <si>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</si>
  <si>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</si>
  <si>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</si>
  <si>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</si>
  <si>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</si>
  <si>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</si>
  <si>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</si>
  <si>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</si>
  <si>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</si>
  <si>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</si>
  <si>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</si>
  <si>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</si>
  <si>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</si>
  <si>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</si>
  <si>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</si>
  <si>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</si>
  <si>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</si>
  <si>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</si>
  <si>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</si>
  <si>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</si>
  <si>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</si>
  <si>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</si>
  <si>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</si>
  <si>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</si>
  <si>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</si>
  <si>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</si>
  <si>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</si>
  <si>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</si>
  <si>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</si>
  <si>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</si>
  <si>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</si>
  <si>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</si>
  <si>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</si>
  <si>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</si>
  <si>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</si>
  <si>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</si>
  <si>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</si>
  <si>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</si>
  <si>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</si>
  <si>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</si>
  <si>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</si>
  <si>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</si>
  <si>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</si>
  <si>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</si>
  <si>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</si>
  <si>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</si>
  <si>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</si>
  <si>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</si>
  <si>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</si>
  <si>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</si>
  <si>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</si>
  <si>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</si>
  <si>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</si>
  <si>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</si>
  <si>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</si>
  <si>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</si>
  <si>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</si>
  <si>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</si>
  <si>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</si>
  <si>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</si>
  <si>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</si>
  <si>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</si>
  <si>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</si>
  <si>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</si>
  <si>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</si>
  <si>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</si>
  <si>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</si>
  <si>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</si>
  <si>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</si>
  <si>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</si>
  <si>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</si>
  <si>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</si>
  <si>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</si>
  <si>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</si>
  <si>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</si>
  <si>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</si>
  <si>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</si>
  <si>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</si>
  <si>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</si>
  <si>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</si>
  <si>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</si>
  <si>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</si>
  <si>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</si>
  <si>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</si>
  <si>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</si>
  <si>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</si>
  <si>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</si>
  <si>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</si>
  <si>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</si>
  <si>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</si>
  <si>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</si>
  <si>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</si>
  <si>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</si>
  <si>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</si>
  <si>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</si>
  <si>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</si>
  <si>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</si>
  <si>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</si>
  <si>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</si>
  <si>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</si>
  <si>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</si>
  <si>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</si>
  <si>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</si>
  <si>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</si>
  <si>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</si>
  <si>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</si>
  <si>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</si>
  <si>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</si>
  <si>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</si>
  <si>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</si>
  <si>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</si>
  <si>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</si>
  <si>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</si>
  <si>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</si>
  <si>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</si>
  <si>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</si>
  <si>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</si>
  <si>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</si>
  <si>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</si>
  <si>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</si>
  <si>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</si>
  <si>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</si>
  <si>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</si>
  <si>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</si>
  <si>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</si>
  <si>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</si>
  <si>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</si>
  <si>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</si>
  <si>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</si>
  <si>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</si>
  <si>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</si>
  <si>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</si>
  <si>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</si>
  <si>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</si>
  <si>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</si>
  <si>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</si>
  <si>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</si>
  <si>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</si>
  <si>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</si>
  <si>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</si>
  <si>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</si>
  <si>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</si>
  <si>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</si>
  <si>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</si>
  <si>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</si>
  <si>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</si>
  <si>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</si>
  <si>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</si>
  <si>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</si>
  <si>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</si>
  <si>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</si>
  <si>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</si>
  <si>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</si>
  <si>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</si>
  <si>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</si>
  <si>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</si>
  <si>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</si>
  <si>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</si>
  <si>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</si>
  <si>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</si>
  <si>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</si>
  <si>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</si>
  <si>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</si>
  <si>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</si>
  <si>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</si>
  <si>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</si>
  <si>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</si>
  <si>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</si>
  <si>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</si>
  <si>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</si>
  <si>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</si>
  <si>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</si>
  <si>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</si>
  <si>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</si>
  <si>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</si>
  <si>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</si>
  <si>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</si>
  <si>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</si>
  <si>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</si>
  <si>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</si>
  <si>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</si>
  <si>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</si>
  <si>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</si>
  <si>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</si>
  <si>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</si>
  <si>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</si>
  <si>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</si>
  <si>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</si>
  <si>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</si>
  <si>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</si>
  <si>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</si>
  <si>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</si>
  <si>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</si>
  <si>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</si>
  <si>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</si>
  <si>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</si>
  <si>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</si>
  <si>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</si>
  <si>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</si>
  <si>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</si>
  <si>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</si>
  <si>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</si>
  <si>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</si>
  <si>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</si>
  <si>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</si>
  <si>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</si>
  <si>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</si>
  <si>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</si>
  <si>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</si>
  <si>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</si>
  <si>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</si>
  <si>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</si>
  <si>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</si>
  <si>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</si>
  <si>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</si>
  <si>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</si>
  <si>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</si>
  <si>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</si>
  <si>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</si>
  <si>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</si>
  <si>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</si>
  <si>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</si>
  <si>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</si>
  <si>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</si>
  <si>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</si>
  <si>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</si>
  <si>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</si>
  <si>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</si>
  <si>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</si>
  <si>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</si>
  <si>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</si>
  <si>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</si>
  <si>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</si>
  <si>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</si>
  <si>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</si>
  <si>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</si>
  <si>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</si>
  <si>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</si>
  <si>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</si>
  <si>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</si>
  <si>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</si>
  <si>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</si>
  <si>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</si>
  <si>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</si>
  <si>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</si>
  <si>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</si>
  <si>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</si>
  <si>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</si>
  <si>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</si>
  <si>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</si>
  <si>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</si>
  <si>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</si>
  <si>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</si>
  <si>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</si>
  <si>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</si>
  <si>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</si>
  <si>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</si>
  <si>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</si>
  <si>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</si>
  <si>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</si>
  <si>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</si>
  <si>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</si>
  <si>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</si>
  <si>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</si>
  <si>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</si>
  <si>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</si>
  <si>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</si>
  <si>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</si>
  <si>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</si>
  <si>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</si>
  <si>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</si>
  <si>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</si>
  <si>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</si>
  <si>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</si>
  <si>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</si>
  <si>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</si>
  <si>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</si>
  <si>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</si>
  <si>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</si>
  <si>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</si>
  <si>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</si>
  <si>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</si>
  <si>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</si>
  <si>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</si>
  <si>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</si>
  <si>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</si>
  <si>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</si>
  <si>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</si>
  <si>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</si>
  <si>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</si>
  <si>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</si>
  <si>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</si>
  <si>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</si>
  <si>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</si>
  <si>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</si>
  <si>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</si>
  <si>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</si>
  <si>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</si>
  <si>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</si>
  <si>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</si>
  <si>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</si>
  <si>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</si>
  <si>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</si>
  <si>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</si>
  <si>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</si>
  <si>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</si>
  <si>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</si>
  <si>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</si>
  <si>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</si>
  <si>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</si>
  <si>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</si>
  <si>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</si>
  <si>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</si>
  <si>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</si>
  <si>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</si>
  <si>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</si>
  <si>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</si>
  <si>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</si>
  <si>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</si>
  <si>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</si>
  <si>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</si>
  <si>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</si>
  <si>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</si>
  <si>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</si>
  <si>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</si>
  <si>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</si>
  <si>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</si>
  <si>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</si>
  <si>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</si>
  <si>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</si>
  <si>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</si>
  <si>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</si>
  <si>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</si>
  <si>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</si>
  <si>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</si>
  <si>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</si>
  <si>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</si>
  <si>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</si>
  <si>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</si>
  <si>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</si>
  <si>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</si>
  <si>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</si>
  <si>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</si>
  <si>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</si>
  <si>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</si>
  <si>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</si>
  <si>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</si>
  <si>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</si>
  <si>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</si>
  <si>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</si>
  <si>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</si>
  <si>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</si>
  <si>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</si>
  <si>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</si>
  <si>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</si>
  <si>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</si>
  <si>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</si>
  <si>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</si>
  <si>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</si>
  <si>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</si>
  <si>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</si>
  <si>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</si>
  <si>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</si>
  <si>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</si>
  <si>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</si>
  <si>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</si>
  <si>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</si>
  <si>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</si>
  <si>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</si>
  <si>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</si>
  <si>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</si>
  <si>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</si>
  <si>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</si>
  <si>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</si>
  <si>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</si>
  <si>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</si>
  <si>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</si>
  <si>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</si>
  <si>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</si>
  <si>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</si>
  <si>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</si>
  <si>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</si>
  <si>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</si>
  <si>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</si>
  <si>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</si>
  <si>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</si>
  <si>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</si>
  <si>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</si>
  <si>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</si>
  <si>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</si>
  <si>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</si>
  <si>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</si>
  <si>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</si>
  <si>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</si>
  <si>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</si>
  <si>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</si>
  <si>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</si>
  <si>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</si>
  <si>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</si>
  <si>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</si>
  <si>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</si>
  <si>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</si>
  <si>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</si>
  <si>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</si>
  <si>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</si>
  <si>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</si>
  <si>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</si>
  <si>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</si>
  <si>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</si>
  <si>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</si>
  <si>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</si>
  <si>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</si>
  <si>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</si>
  <si>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</si>
  <si>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</si>
  <si>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</si>
  <si>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</si>
  <si>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</si>
  <si>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</si>
  <si>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</si>
  <si>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</si>
  <si>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</si>
  <si>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</si>
  <si>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</si>
  <si>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</si>
  <si>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</si>
  <si>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</si>
  <si>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</si>
  <si>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</si>
  <si>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</si>
  <si>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</si>
  <si>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</si>
  <si>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</si>
  <si>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</si>
  <si>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</si>
  <si>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</si>
  <si>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</si>
  <si>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</si>
  <si>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</si>
  <si>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</si>
  <si>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</si>
  <si>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</si>
  <si>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</si>
  <si>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</si>
  <si>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</si>
  <si>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</si>
  <si>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</si>
  <si>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</si>
  <si>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</si>
  <si>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</si>
  <si>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</si>
  <si>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</si>
  <si>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</si>
  <si>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</si>
  <si>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</si>
  <si>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</si>
  <si>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</si>
  <si>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</si>
  <si>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</si>
  <si>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</si>
  <si>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</si>
  <si>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</si>
  <si>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</si>
  <si>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</si>
  <si>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</si>
  <si>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</si>
  <si>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</si>
  <si>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</si>
  <si>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</si>
  <si>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</si>
  <si>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</si>
  <si>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</si>
  <si>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</si>
  <si>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</si>
  <si>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</si>
  <si>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</si>
  <si>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</si>
  <si>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</si>
  <si>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</si>
  <si>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</si>
  <si>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</si>
  <si>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</si>
  <si>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</si>
  <si>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</si>
  <si>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</si>
  <si>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</si>
  <si>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</si>
  <si>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</si>
  <si>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</si>
  <si>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</si>
  <si>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</si>
  <si>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</si>
  <si>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</si>
  <si>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</si>
  <si>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</si>
  <si>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</si>
  <si>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</si>
  <si>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</si>
  <si>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</si>
  <si>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</si>
  <si>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</si>
  <si>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</si>
  <si>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</si>
  <si>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</si>
  <si>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</si>
  <si>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</si>
  <si>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</si>
  <si>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</si>
  <si>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</si>
  <si>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</si>
  <si>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</si>
  <si>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</si>
  <si>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</si>
  <si>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</si>
  <si>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</si>
  <si>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</si>
  <si>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</si>
  <si>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</si>
  <si>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</si>
  <si>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</si>
  <si>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</si>
  <si>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</si>
  <si>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</si>
  <si>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</si>
  <si>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</si>
  <si>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</si>
  <si>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</si>
  <si>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</si>
  <si>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</si>
  <si>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</si>
  <si>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</si>
  <si>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</si>
  <si>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</si>
  <si>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</si>
  <si>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</si>
  <si>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</si>
  <si>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</si>
  <si>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</si>
  <si>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</si>
  <si>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</si>
  <si>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</si>
  <si>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</si>
  <si>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</si>
  <si>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</si>
  <si>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</si>
  <si>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</si>
  <si>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</si>
  <si>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</si>
  <si>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</si>
  <si>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</si>
  <si>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</si>
  <si>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</si>
  <si>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</si>
  <si>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</si>
  <si>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</si>
  <si>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</si>
  <si>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</si>
  <si>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</si>
  <si>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</si>
  <si>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</si>
  <si>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</si>
  <si>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</si>
  <si>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</si>
  <si>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</si>
  <si>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</si>
  <si>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</si>
  <si>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</si>
  <si>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</si>
  <si>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</si>
  <si>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</si>
  <si>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</si>
  <si>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</si>
  <si>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</si>
  <si>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</si>
  <si>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</si>
  <si>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</si>
  <si>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</si>
  <si>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</si>
  <si>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</si>
  <si>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</si>
  <si>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</si>
  <si>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</si>
  <si>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</si>
  <si>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</si>
  <si>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</si>
  <si>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</si>
  <si>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</si>
  <si>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</si>
  <si>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</si>
  <si>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</si>
  <si>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</si>
  <si>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</si>
  <si>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</si>
  <si>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</si>
  <si>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</si>
  <si>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</si>
  <si>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</si>
  <si>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</si>
  <si>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</si>
  <si>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</si>
  <si>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</si>
  <si>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</si>
  <si>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</si>
  <si>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</si>
  <si>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</si>
  <si>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</si>
  <si>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</si>
  <si>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</si>
  <si>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</si>
  <si>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</si>
  <si>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</si>
  <si>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</si>
  <si>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</si>
  <si>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</si>
  <si>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</si>
  <si>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</si>
  <si>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</si>
  <si>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</si>
  <si>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</si>
  <si>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</si>
  <si>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</si>
  <si>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</si>
  <si>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</si>
  <si>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</si>
  <si>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</si>
  <si>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</si>
  <si>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</si>
  <si>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</si>
  <si>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</si>
  <si>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</si>
  <si>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</si>
  <si>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</si>
  <si>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</si>
  <si>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</si>
  <si>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</si>
  <si>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</si>
  <si>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</si>
  <si>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</si>
  <si>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</si>
  <si>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</si>
  <si>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</si>
  <si>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</si>
  <si>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</si>
  <si>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</si>
  <si>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</si>
  <si>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</si>
  <si>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</si>
  <si>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</si>
  <si>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</si>
  <si>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</si>
  <si>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</si>
  <si>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</si>
  <si>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</si>
  <si>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</si>
  <si>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</si>
  <si>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</si>
  <si>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</si>
  <si>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</si>
  <si>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</si>
  <si>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</si>
  <si>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</si>
  <si>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</si>
  <si>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</si>
  <si>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</si>
  <si>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</si>
  <si>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</si>
  <si>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</si>
  <si>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</si>
  <si>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</si>
  <si>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</si>
  <si>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</si>
  <si>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</si>
  <si>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</si>
  <si>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</si>
  <si>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</si>
  <si>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</si>
  <si>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</si>
  <si>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</si>
  <si>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</si>
  <si>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</si>
  <si>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</si>
  <si>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</si>
  <si>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</si>
  <si>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</si>
  <si>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</si>
  <si>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</si>
  <si>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</si>
  <si>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</si>
  <si>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</si>
  <si>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</si>
  <si>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</si>
  <si>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</si>
  <si>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</si>
  <si>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</si>
  <si>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</si>
  <si>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</si>
  <si>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</si>
  <si>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</si>
  <si>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</si>
  <si>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</si>
  <si>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</si>
  <si>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</si>
  <si>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</si>
  <si>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</si>
  <si>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</si>
  <si>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</si>
  <si>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</si>
  <si>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</si>
  <si>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</si>
  <si>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</si>
  <si>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</si>
  <si>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</si>
  <si>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</si>
  <si>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</si>
  <si>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</si>
  <si>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</si>
  <si>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</si>
  <si>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</si>
  <si>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</si>
  <si>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</si>
  <si>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</si>
  <si>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</si>
  <si>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</si>
  <si>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</si>
  <si>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</si>
  <si>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</si>
  <si>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</si>
  <si>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</si>
  <si>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</si>
  <si>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</si>
  <si>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</si>
  <si>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</si>
  <si>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</si>
  <si>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</si>
  <si>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</si>
  <si>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</si>
  <si>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</si>
  <si>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</si>
  <si>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</si>
  <si>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</si>
  <si>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</si>
  <si>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</si>
  <si>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</si>
  <si>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</si>
  <si>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</si>
  <si>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</si>
  <si>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</si>
  <si>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</si>
  <si>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</si>
  <si>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</si>
  <si>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</si>
  <si>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</si>
  <si>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</si>
  <si>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</si>
  <si>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</si>
  <si>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</si>
  <si>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</si>
  <si>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</si>
  <si>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</si>
  <si>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</si>
  <si>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</si>
  <si>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</si>
  <si>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</si>
  <si>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</si>
  <si>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</si>
  <si>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</si>
  <si>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</si>
  <si>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</si>
  <si>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</si>
  <si>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</si>
  <si>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</si>
  <si>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</si>
  <si>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</si>
  <si>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</si>
  <si>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</si>
  <si>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</si>
  <si>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</si>
  <si>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</si>
  <si>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</si>
  <si>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</si>
  <si>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</si>
  <si>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</si>
  <si>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</si>
  <si>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</si>
  <si>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</si>
  <si>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</si>
  <si>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</si>
  <si>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</si>
  <si>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</si>
  <si>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</si>
  <si>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</si>
  <si>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</si>
  <si>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</si>
  <si>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</si>
  <si>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</si>
  <si>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</si>
  <si>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</si>
  <si>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</si>
  <si>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</si>
  <si>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</si>
  <si>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</si>
  <si>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</si>
  <si>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</si>
  <si>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</si>
  <si>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</si>
  <si>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</si>
  <si>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</si>
  <si>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</si>
  <si>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</si>
  <si>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</si>
  <si>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</si>
  <si>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</si>
  <si>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</si>
  <si>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</si>
  <si>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</si>
  <si>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</si>
  <si>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</si>
  <si>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</si>
  <si>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</si>
  <si>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</si>
  <si>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</si>
  <si>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</si>
  <si>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</si>
  <si>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</si>
  <si>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</si>
  <si>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</si>
  <si>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</si>
  <si>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</si>
  <si>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</si>
  <si>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</si>
  <si>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</si>
  <si>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</si>
  <si>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</si>
  <si>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</si>
  <si>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</si>
  <si>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</si>
  <si>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</si>
  <si>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</si>
  <si>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</si>
  <si>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</si>
  <si>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</si>
  <si>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</si>
  <si>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</si>
  <si>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</si>
  <si>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</si>
  <si>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</si>
  <si>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</si>
  <si>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</si>
  <si>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</si>
  <si>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</si>
  <si>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</si>
  <si>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</si>
  <si>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</si>
  <si>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</si>
  <si>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</si>
  <si>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</si>
  <si>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</si>
  <si>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</si>
  <si>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</si>
  <si>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</si>
  <si>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</si>
  <si>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</si>
  <si>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</si>
  <si>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</si>
  <si>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</si>
  <si>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</si>
  <si>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</si>
  <si>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</si>
  <si>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</si>
  <si>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</si>
  <si>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</si>
  <si>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</si>
  <si>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</si>
  <si>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</si>
  <si>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</si>
  <si>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</si>
  <si>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</si>
  <si>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</si>
  <si>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</si>
  <si>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</si>
  <si>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</si>
  <si>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</si>
  <si>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</si>
  <si>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</si>
  <si>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</si>
  <si>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</si>
  <si>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</si>
  <si>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</si>
  <si>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</si>
  <si>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</si>
  <si>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</si>
  <si>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</si>
  <si>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</si>
  <si>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</si>
  <si>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</si>
  <si>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</si>
  <si>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</si>
  <si>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</si>
  <si>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</si>
  <si>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</si>
  <si>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</si>
  <si>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</si>
  <si>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</si>
  <si>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</si>
  <si>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</si>
  <si>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</si>
  <si>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</si>
  <si>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</si>
  <si>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</si>
  <si>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</si>
  <si>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</si>
  <si>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</si>
  <si>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</si>
  <si>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</si>
  <si>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</si>
  <si>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</si>
  <si>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</si>
  <si>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</si>
  <si>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</si>
  <si>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</si>
  <si>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</si>
  <si>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</si>
  <si>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</si>
  <si>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</si>
  <si>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</si>
  <si>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</si>
  <si>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</si>
  <si>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</si>
  <si>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</si>
  <si>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</si>
  <si>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</si>
  <si>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</si>
  <si>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</si>
  <si>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</si>
  <si>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</si>
  <si>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</si>
  <si>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</si>
  <si>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</si>
  <si>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</si>
  <si>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</si>
  <si>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</si>
  <si>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</si>
  <si>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</si>
  <si>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</si>
  <si>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</si>
  <si>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</si>
  <si>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</si>
  <si>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</si>
  <si>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</si>
  <si>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</si>
  <si>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</si>
  <si>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</si>
  <si>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</si>
  <si>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</si>
  <si>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</si>
  <si>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</si>
  <si>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</si>
  <si>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</si>
  <si>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</si>
  <si>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</si>
  <si>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</si>
  <si>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</si>
  <si>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</si>
  <si>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</si>
  <si>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</si>
  <si>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</si>
  <si>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</si>
  <si>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</si>
  <si>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</si>
  <si>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</si>
  <si>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</si>
  <si>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</si>
  <si>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</si>
  <si>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</si>
  <si>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</si>
  <si>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</si>
  <si>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</si>
  <si>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</si>
  <si>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</si>
  <si>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</si>
  <si>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</si>
  <si>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</si>
  <si>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</si>
  <si>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</si>
  <si>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</si>
  <si>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</si>
  <si>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</si>
  <si>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</si>
  <si>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</si>
  <si>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</si>
  <si>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</si>
  <si>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</si>
  <si>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</si>
  <si>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</si>
  <si>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</si>
  <si>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</si>
  <si>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</si>
  <si>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</si>
  <si>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</si>
  <si>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</si>
  <si>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</si>
  <si>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</si>
  <si>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</si>
  <si>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</si>
  <si>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</si>
  <si>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</si>
  <si>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</si>
  <si>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</si>
  <si>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</si>
  <si>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</si>
  <si>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</si>
  <si>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</si>
  <si>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</si>
  <si>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</si>
  <si>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</si>
  <si>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</si>
  <si>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</si>
  <si>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</si>
  <si>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</si>
  <si>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</si>
  <si>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</si>
  <si>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</si>
  <si>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</si>
  <si>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</si>
  <si>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</si>
  <si>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</si>
  <si>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</si>
  <si>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</si>
  <si>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</si>
  <si>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</si>
  <si>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</si>
  <si>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</si>
  <si>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</si>
  <si>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</si>
  <si>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</si>
  <si>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</si>
  <si>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</si>
  <si>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</si>
  <si>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</si>
  <si>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</si>
  <si>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</si>
  <si>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</si>
  <si>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</si>
  <si>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</si>
  <si>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</si>
  <si>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</si>
  <si>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</si>
  <si>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</si>
  <si>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</si>
  <si>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</si>
  <si>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</si>
  <si>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</si>
  <si>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</si>
  <si>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</si>
  <si>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</si>
  <si>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</si>
  <si>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</si>
  <si>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</si>
  <si>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</si>
  <si>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</si>
  <si>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</si>
  <si>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</si>
  <si>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</si>
  <si>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</si>
  <si>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</si>
  <si>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</si>
  <si>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</si>
  <si>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</si>
  <si>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</si>
  <si>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</si>
  <si>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</si>
  <si>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</si>
  <si>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</si>
  <si>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</si>
  <si>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</si>
  <si>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</si>
  <si>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</si>
  <si>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</si>
  <si>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</si>
  <si>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</si>
  <si>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</si>
  <si>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</si>
  <si>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</si>
  <si>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</si>
  <si>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</si>
  <si>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</si>
  <si>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</si>
  <si>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</si>
  <si>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</si>
  <si>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</si>
  <si>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</si>
  <si>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</si>
  <si>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</si>
  <si>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</si>
  <si>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</si>
  <si>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</si>
  <si>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</si>
  <si>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</si>
  <si>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</si>
  <si>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</si>
  <si>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</si>
  <si>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</si>
  <si>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</si>
  <si>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</si>
  <si>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</si>
  <si>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</si>
  <si>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</si>
  <si>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</si>
  <si>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</si>
  <si>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</si>
  <si>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</si>
  <si>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</si>
  <si>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</si>
  <si>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</si>
  <si>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</si>
  <si>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</si>
  <si>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</si>
  <si>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</si>
  <si>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</si>
  <si>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</si>
  <si>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</si>
  <si>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</si>
  <si>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</si>
  <si>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</si>
  <si>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</si>
  <si>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</si>
  <si>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</si>
  <si>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</si>
  <si>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</si>
  <si>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</si>
  <si>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</si>
  <si>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</si>
  <si>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</si>
  <si>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</si>
  <si>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</si>
  <si>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</si>
  <si>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</si>
  <si>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</si>
  <si>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</si>
  <si>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</si>
  <si>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</si>
  <si>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</si>
  <si>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</si>
  <si>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</si>
  <si>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</si>
  <si>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</si>
  <si>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</si>
  <si>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</si>
  <si>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</si>
  <si>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</si>
  <si>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</si>
  <si>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</si>
  <si>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</si>
  <si>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</si>
  <si>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</si>
  <si>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</si>
  <si>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</si>
  <si>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</si>
  <si>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</si>
  <si>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</si>
  <si>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</si>
  <si>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</si>
  <si>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</si>
  <si>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</si>
  <si>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</si>
  <si>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</si>
  <si>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</si>
  <si>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</si>
  <si>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</si>
  <si>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</si>
  <si>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</si>
  <si>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</si>
  <si>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</si>
  <si>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</si>
  <si>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</si>
  <si>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</si>
  <si>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</si>
  <si>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</si>
  <si>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</si>
  <si>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</si>
  <si>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</si>
  <si>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</si>
  <si>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</si>
  <si>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</si>
  <si>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</si>
  <si>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</si>
  <si>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</si>
  <si>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</si>
  <si>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</si>
  <si>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</si>
  <si>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</si>
  <si>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</si>
  <si>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</si>
  <si>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</si>
  <si>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</si>
  <si>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</si>
  <si>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</si>
  <si>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</si>
  <si>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</si>
  <si>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</si>
  <si>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</si>
  <si>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</si>
  <si>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</si>
  <si>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</si>
  <si>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</si>
  <si>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</si>
  <si>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</si>
  <si>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</si>
  <si>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</si>
  <si>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</si>
  <si>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</si>
  <si>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</si>
  <si>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</si>
  <si>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</si>
  <si>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</si>
  <si>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</si>
  <si>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</si>
  <si>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</si>
  <si>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</si>
  <si>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</si>
  <si>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</si>
  <si>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</si>
  <si>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</si>
  <si>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</si>
  <si>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</si>
  <si>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</si>
  <si>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</si>
  <si>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</si>
  <si>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</si>
  <si>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</si>
  <si>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</si>
  <si>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</si>
  <si>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</si>
  <si>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</si>
  <si>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</si>
  <si>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</si>
  <si>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</si>
  <si>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</si>
  <si>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</si>
  <si>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</si>
  <si>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</si>
  <si>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</si>
  <si>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</si>
  <si>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</si>
  <si>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</si>
  <si>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</si>
  <si>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</si>
  <si>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</si>
  <si>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</si>
  <si>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</si>
  <si>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</si>
  <si>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</si>
  <si>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</si>
  <si>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</si>
  <si>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</si>
  <si>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</si>
  <si>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</si>
  <si>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</si>
  <si>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</si>
  <si>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</si>
  <si>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</si>
  <si>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</si>
  <si>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</si>
  <si>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</si>
  <si>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</si>
  <si>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</si>
  <si>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</si>
  <si>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</si>
  <si>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</si>
  <si>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</si>
  <si>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</si>
  <si>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</si>
  <si>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</si>
  <si>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</si>
  <si>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</si>
  <si>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</si>
  <si>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</si>
  <si>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</si>
  <si>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</si>
  <si>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</si>
  <si>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</si>
  <si>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</si>
  <si>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</si>
  <si>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</si>
  <si>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</si>
  <si>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</si>
  <si>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</si>
  <si>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</si>
  <si>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</si>
  <si>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</si>
  <si>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</si>
  <si>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</si>
  <si>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</si>
  <si>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</si>
  <si>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</si>
  <si>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</si>
  <si>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</si>
  <si>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</si>
  <si>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</si>
  <si>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</si>
  <si>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</si>
  <si>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</si>
  <si>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</si>
  <si>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</si>
  <si>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</si>
  <si>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</si>
  <si>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</si>
  <si>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</si>
  <si>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</si>
  <si>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</si>
  <si>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</si>
  <si>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</si>
  <si>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</si>
  <si>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</si>
  <si>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</si>
  <si>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</si>
  <si>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</si>
  <si>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</si>
  <si>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</si>
  <si>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</si>
  <si>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</si>
  <si>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</si>
  <si>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</si>
  <si>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</si>
  <si>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</si>
  <si>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</si>
  <si>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</si>
  <si>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</si>
  <si>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</si>
  <si>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</si>
  <si>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</si>
  <si>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</si>
  <si>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</si>
  <si>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</si>
  <si>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</si>
  <si>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</si>
  <si>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</si>
  <si>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</si>
  <si>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</si>
  <si>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</si>
  <si>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</si>
  <si>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</si>
  <si>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</si>
  <si>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</si>
  <si>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</si>
  <si>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</si>
  <si>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</si>
  <si>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</si>
  <si>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</si>
  <si>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</si>
  <si>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</si>
  <si>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</si>
  <si>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</si>
  <si>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</si>
  <si>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</si>
  <si>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</si>
  <si>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</si>
  <si>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</si>
  <si>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</si>
  <si>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</si>
  <si>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</si>
  <si>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</si>
  <si>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</si>
  <si>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</si>
  <si>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</si>
  <si>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</si>
  <si>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</si>
  <si>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</si>
  <si>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</si>
  <si>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</si>
  <si>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</si>
  <si>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</si>
  <si>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</si>
  <si>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</si>
  <si>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</si>
  <si>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</si>
  <si>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</si>
  <si>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</si>
  <si>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</si>
  <si>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</si>
  <si>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</si>
  <si>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</si>
  <si>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</si>
  <si>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</si>
  <si>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</si>
  <si>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</si>
  <si>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</si>
  <si>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</si>
  <si>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</si>
  <si>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</si>
  <si>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</si>
  <si>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</si>
  <si>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</si>
  <si>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</si>
  <si>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</si>
  <si>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</si>
  <si>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</si>
  <si>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</si>
  <si>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</si>
  <si>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</si>
  <si>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</si>
  <si>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</si>
  <si>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</si>
  <si>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</si>
  <si>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</si>
  <si>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</si>
  <si>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</si>
  <si>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</si>
  <si>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</si>
  <si>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</si>
  <si>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</si>
  <si>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</si>
  <si>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</si>
  <si>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</si>
  <si>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</si>
  <si>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</si>
  <si>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</si>
  <si>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</si>
  <si>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</si>
  <si>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</si>
  <si>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</si>
  <si>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</si>
  <si>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</si>
  <si>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</si>
  <si>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</si>
  <si>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</si>
  <si>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</si>
  <si>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</si>
  <si>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</si>
  <si>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</si>
  <si>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</si>
  <si>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</si>
  <si>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</si>
  <si>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</si>
  <si>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</si>
  <si>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</si>
  <si>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</si>
  <si>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</si>
  <si>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</si>
  <si>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</si>
  <si>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</si>
  <si>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</si>
  <si>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</si>
  <si>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</si>
  <si>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</si>
  <si>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</si>
  <si>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</si>
  <si>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</si>
  <si>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</si>
  <si>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</si>
  <si>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</si>
  <si>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</si>
  <si>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</si>
  <si>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</si>
  <si>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</si>
  <si>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</si>
  <si>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</si>
  <si>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</si>
  <si>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</si>
  <si>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</si>
  <si>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</si>
  <si>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</si>
  <si>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</si>
  <si>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</si>
  <si>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</si>
  <si>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</si>
  <si>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</si>
  <si>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</si>
  <si>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</si>
  <si>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</si>
  <si>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</si>
  <si>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</si>
  <si>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</si>
  <si>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</si>
  <si>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</si>
  <si>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</si>
  <si>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</si>
  <si>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</si>
  <si>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</si>
  <si>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</si>
  <si>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</si>
  <si>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</si>
  <si>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</si>
  <si>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</si>
  <si>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</si>
  <si>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</si>
  <si>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</si>
  <si>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</si>
  <si>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</si>
  <si>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</si>
  <si>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</si>
  <si>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</si>
  <si>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</si>
  <si>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</si>
  <si>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</si>
  <si>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</si>
  <si>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</si>
  <si>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</si>
  <si>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</si>
  <si>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</si>
  <si>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</si>
  <si>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</si>
  <si>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</si>
  <si>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</si>
  <si>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</si>
  <si>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</si>
  <si>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</si>
  <si>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</si>
  <si>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</si>
  <si>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</si>
  <si>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</si>
  <si>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</si>
  <si>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</si>
  <si>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</si>
  <si>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</si>
  <si>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</si>
  <si>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</si>
  <si>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</si>
  <si>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</si>
  <si>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</si>
  <si>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</si>
  <si>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</si>
  <si>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</si>
  <si>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</si>
  <si>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</si>
  <si>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</si>
  <si>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</si>
  <si>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</si>
  <si>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</si>
  <si>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</si>
  <si>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</si>
  <si>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</si>
  <si>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</si>
  <si>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</si>
  <si>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</si>
  <si>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</si>
  <si>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</si>
  <si>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</si>
  <si>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</si>
  <si>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</si>
  <si>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</si>
  <si>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</si>
  <si>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</si>
  <si>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</si>
  <si>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</si>
  <si>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</si>
  <si>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</si>
  <si>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</si>
  <si>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</si>
  <si>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</si>
  <si>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</si>
  <si>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</si>
  <si>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</si>
  <si>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</si>
  <si>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</si>
  <si>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</si>
  <si>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</si>
  <si>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</si>
  <si>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</si>
  <si>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</si>
  <si>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</si>
  <si>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</si>
  <si>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</si>
  <si>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</si>
  <si>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</si>
  <si>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</si>
  <si>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</si>
  <si>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</si>
  <si>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</si>
  <si>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</si>
  <si>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</si>
  <si>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</si>
  <si>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</si>
  <si>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</si>
  <si>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</si>
  <si>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</si>
  <si>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</si>
  <si>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</si>
  <si>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</si>
  <si>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</si>
  <si>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</si>
  <si>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</si>
  <si>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</si>
  <si>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</si>
  <si>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</si>
  <si>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</si>
  <si>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</si>
  <si>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</si>
  <si>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</si>
  <si>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</si>
  <si>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</si>
  <si>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</si>
  <si>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</si>
  <si>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</si>
  <si>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</si>
  <si>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</si>
  <si>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</si>
  <si>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</si>
  <si>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</si>
  <si>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</si>
  <si>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</si>
  <si>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</si>
  <si>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</si>
  <si>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</si>
  <si>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</si>
  <si>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</si>
  <si>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</si>
  <si>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</si>
  <si>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</si>
  <si>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</si>
  <si>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</si>
  <si>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</si>
  <si>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</si>
  <si>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</si>
  <si>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</si>
  <si>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</si>
  <si>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</si>
  <si>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</si>
  <si>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</si>
  <si>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</si>
  <si>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</si>
  <si>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</si>
  <si>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</si>
  <si>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</si>
  <si>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</si>
  <si>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</si>
  <si>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</si>
  <si>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</si>
  <si>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</si>
  <si>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</si>
  <si>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</si>
  <si>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</si>
  <si>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</si>
  <si>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</si>
  <si>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</si>
  <si>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</si>
  <si>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</si>
  <si>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</si>
  <si>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</si>
  <si>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</si>
  <si>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</si>
  <si>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</si>
  <si>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</si>
  <si>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</si>
  <si>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</si>
  <si>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</si>
  <si>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</si>
  <si>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</si>
  <si>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</si>
  <si>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</si>
  <si>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</si>
  <si>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</si>
  <si>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</si>
  <si>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</si>
  <si>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</si>
  <si>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</si>
  <si>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</si>
  <si>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</si>
  <si>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</si>
  <si>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</si>
  <si>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</si>
  <si>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</si>
  <si>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</si>
  <si>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</si>
  <si>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</si>
  <si>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</si>
  <si>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</si>
  <si>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</si>
  <si>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</si>
  <si>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</si>
  <si>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</si>
  <si>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</si>
  <si>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</si>
  <si>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</si>
  <si>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</si>
  <si>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</si>
  <si>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</si>
  <si>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</si>
  <si>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</si>
  <si>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</si>
  <si>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</si>
  <si>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</si>
  <si>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</si>
  <si>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</si>
  <si>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</si>
  <si>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</si>
  <si>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</si>
  <si>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</si>
  <si>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</si>
  <si>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</si>
  <si>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</si>
  <si>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</si>
  <si>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</si>
  <si>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</si>
  <si>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</si>
  <si>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</si>
  <si>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</si>
  <si>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</si>
  <si>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</si>
  <si>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</si>
  <si>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</si>
  <si>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</si>
  <si>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</si>
  <si>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</si>
  <si>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</si>
  <si>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</si>
  <si>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</si>
  <si>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</si>
  <si>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</si>
  <si>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</si>
  <si>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</si>
  <si>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</si>
  <si>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</si>
  <si>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</si>
  <si>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</si>
  <si>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</si>
  <si>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</si>
  <si>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</si>
  <si>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</si>
  <si>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</si>
  <si>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</si>
  <si>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</si>
  <si>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</si>
  <si>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</si>
  <si>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</si>
  <si>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</si>
  <si>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</si>
  <si>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</si>
  <si>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</si>
  <si>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</si>
  <si>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</si>
  <si>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</si>
  <si>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</si>
  <si>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</si>
  <si>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</si>
  <si>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</si>
  <si>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</si>
  <si>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</si>
  <si>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</si>
  <si>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</si>
  <si>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</si>
  <si>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</si>
  <si>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</si>
  <si>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</si>
  <si>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</si>
  <si>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</si>
  <si>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</si>
  <si>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</si>
  <si>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</si>
  <si>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</si>
  <si>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</si>
  <si>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</si>
  <si>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</si>
  <si>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</si>
  <si>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</si>
  <si>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</si>
  <si>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</si>
  <si>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</si>
  <si>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</si>
  <si>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</si>
  <si>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</si>
  <si>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</si>
  <si>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</si>
  <si>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</si>
  <si>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</si>
  <si>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</si>
  <si>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</si>
  <si>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</si>
  <si>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</si>
  <si>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</si>
  <si>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</si>
  <si>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</si>
  <si>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</si>
  <si>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</si>
  <si>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</si>
  <si>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</si>
  <si>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</si>
  <si>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</si>
  <si>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</si>
  <si>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</si>
  <si>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</si>
  <si>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</si>
  <si>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</si>
  <si>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</si>
  <si>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</si>
  <si>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</si>
  <si>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</si>
  <si>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</si>
  <si>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</si>
  <si>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</si>
  <si>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</si>
  <si>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</si>
  <si>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</si>
  <si>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</si>
  <si>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</si>
  <si>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</si>
  <si>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</si>
  <si>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</si>
  <si>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</si>
  <si>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</si>
  <si>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</si>
  <si>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</si>
  <si>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</si>
  <si>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</si>
  <si>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</si>
  <si>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</si>
  <si>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</si>
  <si>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</si>
  <si>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</si>
  <si>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</si>
  <si>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</si>
  <si>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</si>
  <si>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</si>
  <si>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</si>
  <si>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</si>
  <si>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</si>
  <si>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</si>
  <si>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</si>
  <si>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</si>
  <si>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</si>
  <si>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</si>
  <si>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</si>
  <si>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</si>
  <si>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</si>
  <si>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</si>
  <si>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</si>
  <si>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</si>
  <si>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</si>
  <si>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</si>
  <si>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</si>
  <si>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</si>
  <si>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</si>
  <si>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</si>
  <si>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</si>
  <si>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</si>
  <si>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</si>
  <si>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</si>
  <si>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</si>
  <si>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</si>
  <si>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</si>
  <si>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</si>
  <si>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</si>
  <si>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</si>
  <si>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</si>
  <si>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</si>
  <si>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</si>
  <si>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</si>
  <si>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</si>
  <si>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</si>
  <si>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</si>
  <si>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</si>
  <si>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</si>
  <si>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</si>
  <si>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</si>
  <si>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</si>
  <si>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</si>
  <si>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</si>
  <si>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</si>
  <si>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</si>
  <si>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</si>
  <si>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</si>
  <si>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</si>
  <si>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</si>
  <si>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</si>
  <si>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</si>
  <si>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</si>
  <si>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</si>
  <si>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</si>
  <si>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</si>
  <si>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</si>
  <si>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</si>
  <si>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</si>
  <si>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</si>
  <si>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</si>
  <si>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</si>
  <si>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</si>
  <si>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</si>
  <si>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</si>
  <si>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</si>
  <si>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</si>
  <si>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</si>
  <si>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</si>
  <si>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</si>
  <si>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</si>
  <si>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</si>
  <si>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</si>
  <si>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</si>
  <si>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</si>
  <si>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</si>
  <si>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</si>
  <si>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</si>
  <si>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</si>
  <si>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</si>
  <si>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</si>
  <si>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</si>
  <si>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</si>
  <si>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</si>
  <si>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</si>
  <si>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</si>
  <si>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</si>
  <si>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</si>
  <si>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</si>
  <si>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</si>
  <si>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</si>
  <si>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</si>
  <si>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</si>
  <si>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</si>
  <si>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</si>
  <si>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</si>
  <si>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</si>
  <si>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</si>
  <si>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</si>
  <si>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</si>
  <si>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</si>
  <si>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</si>
  <si>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</si>
  <si>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</si>
  <si>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</si>
  <si>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</si>
  <si>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</si>
  <si>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</si>
  <si>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</si>
  <si>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</si>
  <si>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</si>
  <si>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</si>
  <si>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</si>
  <si>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</si>
  <si>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</si>
  <si>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</si>
  <si>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</si>
  <si>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</si>
  <si>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</si>
  <si>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</si>
  <si>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</si>
  <si>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</si>
  <si>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</si>
  <si>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</si>
  <si>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</si>
  <si>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</si>
  <si>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</si>
  <si>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</si>
  <si>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</si>
  <si>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</si>
  <si>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</si>
  <si>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</si>
  <si>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</si>
  <si>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</si>
  <si>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</si>
  <si>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</si>
  <si>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</si>
  <si>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</si>
  <si>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</si>
  <si>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</si>
  <si>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</si>
  <si>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</si>
  <si>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</si>
  <si>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</si>
  <si>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</si>
  <si>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</si>
  <si>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</si>
  <si>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</si>
  <si>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</si>
  <si>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</si>
  <si>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</si>
  <si>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</si>
  <si>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</si>
  <si>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</si>
  <si>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</si>
  <si>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</si>
  <si>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</si>
  <si>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</si>
  <si>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</si>
  <si>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</si>
  <si>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</si>
  <si>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</si>
  <si>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</si>
  <si>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</si>
  <si>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</si>
  <si>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</si>
  <si>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</si>
  <si>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</si>
  <si>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</si>
  <si>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</si>
  <si>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</si>
  <si>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</si>
  <si>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</si>
  <si>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</si>
  <si>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</si>
  <si>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</si>
  <si>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</si>
  <si>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</si>
  <si>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</si>
  <si>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</si>
  <si>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</si>
  <si>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</si>
  <si>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</si>
  <si>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</si>
  <si>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</si>
  <si>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</si>
  <si>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</si>
  <si>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</si>
  <si>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</si>
  <si>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</si>
  <si>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</si>
  <si>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</si>
  <si>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</si>
  <si>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</si>
  <si>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</si>
  <si>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</si>
  <si>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</si>
  <si>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</si>
  <si>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</si>
  <si>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</si>
  <si>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</si>
  <si>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</si>
  <si>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</si>
  <si>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</si>
  <si>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</si>
  <si>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</si>
  <si>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</si>
  <si>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</si>
  <si>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</si>
  <si>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</si>
  <si>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</si>
  <si>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</si>
  <si>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</si>
  <si>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</si>
  <si>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</si>
  <si>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</si>
  <si>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</si>
  <si>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</si>
  <si>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</si>
  <si>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</si>
  <si>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</si>
  <si>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</si>
  <si>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</si>
  <si>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</si>
  <si>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</si>
  <si>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</si>
  <si>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</si>
  <si>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</si>
  <si>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</si>
  <si>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</si>
  <si>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</si>
  <si>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</si>
  <si>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</si>
  <si>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</si>
  <si>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</si>
  <si>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</si>
  <si>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</si>
  <si>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</si>
  <si>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</si>
  <si>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</si>
  <si>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</si>
  <si>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</si>
  <si>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</si>
  <si>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</si>
  <si>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</si>
  <si>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</si>
  <si>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</si>
  <si>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</si>
  <si>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</si>
  <si>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</si>
  <si>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</si>
  <si>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</si>
  <si>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</si>
  <si>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</si>
  <si>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</si>
  <si>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</si>
  <si>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</si>
  <si>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</si>
  <si>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</si>
  <si>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</si>
  <si>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</si>
  <si>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</si>
  <si>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</si>
  <si>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</si>
  <si>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</si>
  <si>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</si>
  <si>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</si>
  <si>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</si>
  <si>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</si>
  <si>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</si>
  <si>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</si>
  <si>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</si>
  <si>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</si>
  <si>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</si>
  <si>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</si>
  <si>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</si>
  <si>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</si>
  <si>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</si>
  <si>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</si>
  <si>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</si>
  <si>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</si>
  <si>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</si>
  <si>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</si>
  <si>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</si>
  <si>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</si>
  <si>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</si>
  <si>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</si>
  <si>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</si>
  <si>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</si>
  <si>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</si>
  <si>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</si>
  <si>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</si>
  <si>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</si>
  <si>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</si>
  <si>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</si>
  <si>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</si>
  <si>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</si>
  <si>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</si>
  <si>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</si>
  <si>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</si>
  <si>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</si>
  <si>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</si>
  <si>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</si>
  <si>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</si>
  <si>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</si>
  <si>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</si>
  <si>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</si>
  <si>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</si>
  <si>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</si>
  <si>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</si>
  <si>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</si>
  <si>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</si>
  <si>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</si>
  <si>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</si>
  <si>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</si>
  <si>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</si>
  <si>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</si>
  <si>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</si>
  <si>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</si>
  <si>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</si>
  <si>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</si>
  <si>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</si>
  <si>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</si>
  <si>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</si>
  <si>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</si>
  <si>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</si>
  <si>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</si>
  <si>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</si>
  <si>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</si>
  <si>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</si>
  <si>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</si>
  <si>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</si>
  <si>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</si>
  <si>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</si>
  <si>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</si>
  <si>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</si>
  <si>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</si>
  <si>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</si>
  <si>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</si>
  <si>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</si>
  <si>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</si>
  <si>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</si>
  <si>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</si>
  <si>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</si>
  <si>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</si>
  <si>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</si>
  <si>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</si>
  <si>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</si>
  <si>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</si>
  <si>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</si>
  <si>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</si>
  <si>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</si>
  <si>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</si>
  <si>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</si>
  <si>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</si>
  <si>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</si>
  <si>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</si>
  <si>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</si>
  <si>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</si>
  <si>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</si>
  <si>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</si>
  <si>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</si>
  <si>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</si>
  <si>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</si>
  <si>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</si>
  <si>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</si>
  <si>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</si>
  <si>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</si>
  <si>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</si>
  <si>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</si>
  <si>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</si>
  <si>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</si>
  <si>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</si>
  <si>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</si>
  <si>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</si>
  <si>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</si>
  <si>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</si>
  <si>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</si>
  <si>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</si>
  <si>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</si>
  <si>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</si>
  <si>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</si>
  <si>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</si>
  <si>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</si>
  <si>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</si>
  <si>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</si>
  <si>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</si>
  <si>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</si>
  <si>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</si>
  <si>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</si>
  <si>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</si>
  <si>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</si>
  <si>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</si>
  <si>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</si>
  <si>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</si>
  <si>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</si>
  <si>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</si>
  <si>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</si>
  <si>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</si>
  <si>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</si>
  <si>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</si>
  <si>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</si>
  <si>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</si>
  <si>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</si>
  <si>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</si>
  <si>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</si>
  <si>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</si>
  <si>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</si>
  <si>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</si>
  <si>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</si>
  <si>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</si>
  <si>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</si>
  <si>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</si>
  <si>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</si>
  <si>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</si>
  <si>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</si>
  <si>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</si>
  <si>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</si>
  <si>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</si>
  <si>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</si>
  <si>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</si>
  <si>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</si>
  <si>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</si>
  <si>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</si>
  <si>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</si>
  <si>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</si>
  <si>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</si>
  <si>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</si>
  <si>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</si>
  <si>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</si>
  <si>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</si>
  <si>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</si>
  <si>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</si>
  <si>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</si>
  <si>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</si>
  <si>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</si>
  <si>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</si>
  <si>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</si>
  <si>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</si>
  <si>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</si>
  <si>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</si>
  <si>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</si>
  <si>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</si>
  <si>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</si>
  <si>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</si>
  <si>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</si>
  <si>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</si>
  <si>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</si>
  <si>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</si>
  <si>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</si>
  <si>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</si>
  <si>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</si>
  <si>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</si>
  <si>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</si>
  <si>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</si>
  <si>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</si>
  <si>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</si>
  <si>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</si>
  <si>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</si>
  <si>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</si>
  <si>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</si>
  <si>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</si>
  <si>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</si>
  <si>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</si>
  <si>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</si>
  <si>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</si>
  <si>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</si>
  <si>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</si>
  <si>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</si>
  <si>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</si>
  <si>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</si>
  <si>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</si>
  <si>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</si>
  <si>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</si>
  <si>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</si>
  <si>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</si>
  <si>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</si>
  <si>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</si>
  <si>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</si>
  <si>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</si>
  <si>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</si>
  <si>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</si>
  <si>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</si>
  <si>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</si>
  <si>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</si>
  <si>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</si>
  <si>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</si>
  <si>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</si>
  <si>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</si>
  <si>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</si>
  <si>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</si>
  <si>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</si>
  <si>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</si>
  <si>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</si>
  <si>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</si>
  <si>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</si>
  <si>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</si>
  <si>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</si>
  <si>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</si>
  <si>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</si>
  <si>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</si>
  <si>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</si>
  <si>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</si>
  <si>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</si>
  <si>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</si>
  <si>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</si>
  <si>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</si>
  <si>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</si>
  <si>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</si>
  <si>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</si>
  <si>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</si>
  <si>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</si>
  <si>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</si>
  <si>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</si>
  <si>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</si>
  <si>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</si>
  <si>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</si>
  <si>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</si>
  <si>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</si>
  <si>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</si>
  <si>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</si>
  <si>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</si>
  <si>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</si>
  <si>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</si>
  <si>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</si>
  <si>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</si>
  <si>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</si>
  <si>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</si>
  <si>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</si>
  <si>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</si>
  <si>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</si>
  <si>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</si>
  <si>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</si>
  <si>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</si>
  <si>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</si>
  <si>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</si>
  <si>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</si>
  <si>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</si>
  <si>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</si>
  <si>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</si>
  <si>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</si>
  <si>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</si>
  <si>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</si>
  <si>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</si>
  <si>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</si>
  <si>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</si>
  <si>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</si>
  <si>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</si>
  <si>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</si>
  <si>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</si>
  <si>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</si>
  <si>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</si>
  <si>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</si>
  <si>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</si>
  <si>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</si>
  <si>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</si>
  <si>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</si>
  <si>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</si>
  <si>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</si>
  <si>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</si>
  <si>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</si>
  <si>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</si>
  <si>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</si>
  <si>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</si>
  <si>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</si>
  <si>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</si>
  <si>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</si>
  <si>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</si>
  <si>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</si>
  <si>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</si>
  <si>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</si>
  <si>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</si>
  <si>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</si>
  <si>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</si>
  <si>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</si>
  <si>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</si>
  <si>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</si>
  <si>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</si>
  <si>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</si>
  <si>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</si>
  <si>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</si>
  <si>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</si>
  <si>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</si>
  <si>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</si>
  <si>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</si>
  <si>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</si>
  <si>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</si>
  <si>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</si>
  <si>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</si>
  <si>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</si>
  <si>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</si>
  <si>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</si>
  <si>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</si>
  <si>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</si>
  <si>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</si>
  <si>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</si>
  <si>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</si>
  <si>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</si>
  <si>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</si>
  <si>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</si>
  <si>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</si>
  <si>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</si>
  <si>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</si>
  <si>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</si>
  <si>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</si>
  <si>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</si>
  <si>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</si>
  <si>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</si>
  <si>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</si>
  <si>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</si>
  <si>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</si>
  <si>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</si>
  <si>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</si>
  <si>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</si>
  <si>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</si>
  <si>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</si>
  <si>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</si>
  <si>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</si>
  <si>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</si>
  <si>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</si>
  <si>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</si>
  <si>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</si>
  <si>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</si>
  <si>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</si>
  <si>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</si>
  <si>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</si>
  <si>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</si>
  <si>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</si>
  <si>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</si>
  <si>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</si>
  <si>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</si>
  <si>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</si>
  <si>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</si>
  <si>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</si>
  <si>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</si>
  <si>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</si>
  <si>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</si>
  <si>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</si>
  <si>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</si>
  <si>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</si>
  <si>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</si>
  <si>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</si>
  <si>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</si>
  <si>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</si>
  <si>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</si>
  <si>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</si>
  <si>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</si>
  <si>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</si>
  <si>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</si>
  <si>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</si>
  <si>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</si>
  <si>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</si>
  <si>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</si>
  <si>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</si>
  <si>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</si>
  <si>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</si>
  <si>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</si>
  <si>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</si>
  <si>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</si>
  <si>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</si>
  <si>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</si>
  <si>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</si>
  <si>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</si>
  <si>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</si>
  <si>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</si>
  <si>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</si>
  <si>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</si>
  <si>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</si>
  <si>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</si>
  <si>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</si>
  <si>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</si>
  <si>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</si>
  <si>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</si>
  <si>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</si>
  <si>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</si>
  <si>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</si>
  <si>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</si>
  <si>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</si>
  <si>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</si>
  <si>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</si>
  <si>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</si>
  <si>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</si>
  <si>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</si>
  <si>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</si>
  <si>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</si>
  <si>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</si>
  <si>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</si>
  <si>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</si>
  <si>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</si>
  <si>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</si>
  <si>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</si>
  <si>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</si>
  <si>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</si>
  <si>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</si>
  <si>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</si>
  <si>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</si>
  <si>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</si>
  <si>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</si>
  <si>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</si>
  <si>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</si>
  <si>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</si>
  <si>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</si>
  <si>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</si>
  <si>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</si>
  <si>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</si>
  <si>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</si>
  <si>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</si>
  <si>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</si>
  <si>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</si>
  <si>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</si>
  <si>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</si>
  <si>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</si>
  <si>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</si>
  <si>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</si>
  <si>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</si>
  <si>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</si>
  <si>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</si>
  <si>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</si>
  <si>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</si>
  <si>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</si>
  <si>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</si>
  <si>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</si>
  <si>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</si>
  <si>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</si>
  <si>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</si>
  <si>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</si>
  <si>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</si>
  <si>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</si>
  <si>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</si>
  <si>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</si>
  <si>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</si>
  <si>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</si>
  <si>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</si>
  <si>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</si>
  <si>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</si>
  <si>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</si>
  <si>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</si>
  <si>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</si>
  <si>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</si>
  <si>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</si>
  <si>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</si>
  <si>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</si>
  <si>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</si>
  <si>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</si>
  <si>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</si>
  <si>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</si>
  <si>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</si>
  <si>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</si>
  <si>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</si>
  <si>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</si>
  <si>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</si>
  <si>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</si>
  <si>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</si>
  <si>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</si>
  <si>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</si>
  <si>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</si>
  <si>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</si>
  <si>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</si>
  <si>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</si>
  <si>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</si>
  <si>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</si>
  <si>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</si>
  <si>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</si>
  <si>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</si>
  <si>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</si>
  <si>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</si>
  <si>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</si>
  <si>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</si>
  <si>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</si>
  <si>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</si>
  <si>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</si>
  <si>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</si>
  <si>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</si>
  <si>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</si>
  <si>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</si>
  <si>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</si>
  <si>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</si>
  <si>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</si>
  <si>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</si>
  <si>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</si>
  <si>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</si>
  <si>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</si>
  <si>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</si>
  <si>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</si>
  <si>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</si>
  <si>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</si>
  <si>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</si>
  <si>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</si>
  <si>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</si>
  <si>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</si>
  <si>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</si>
  <si>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</si>
  <si>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</si>
  <si>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</si>
  <si>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</si>
  <si>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</si>
  <si>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</si>
  <si>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</si>
  <si>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</si>
  <si>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</si>
  <si>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</si>
  <si>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</si>
  <si>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</si>
  <si>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</si>
  <si>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</si>
  <si>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</si>
  <si>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</si>
  <si>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</si>
  <si>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</si>
  <si>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</si>
  <si>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</si>
  <si>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</si>
  <si>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</si>
  <si>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</si>
  <si>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</si>
  <si>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</si>
  <si>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</si>
  <si>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</si>
  <si>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</si>
  <si>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</si>
  <si>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</si>
  <si>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</si>
  <si>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</si>
  <si>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</si>
  <si>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</si>
  <si>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</si>
  <si>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</si>
  <si>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</si>
  <si>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</si>
  <si>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</si>
  <si>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</si>
  <si>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</si>
  <si>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</si>
  <si>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</si>
  <si>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</si>
  <si>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</si>
  <si>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</si>
  <si>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</si>
  <si>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</si>
  <si>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</si>
  <si>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</si>
  <si>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</si>
  <si>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</si>
  <si>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</si>
  <si>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</si>
  <si>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</si>
  <si>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</si>
  <si>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</si>
  <si>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</si>
  <si>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</si>
  <si>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</si>
  <si>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</si>
  <si>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</si>
  <si>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</si>
  <si>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</si>
  <si>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</si>
  <si>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</si>
  <si>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</si>
  <si>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</si>
  <si>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</si>
  <si>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</si>
  <si>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</si>
  <si>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</si>
  <si>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</si>
  <si>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</si>
  <si>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</si>
  <si>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</si>
  <si>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</si>
  <si>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</si>
  <si>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</si>
  <si>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</si>
  <si>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</si>
  <si>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</si>
  <si>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</si>
  <si>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</si>
  <si>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</si>
  <si>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</si>
  <si>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</si>
  <si>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</si>
  <si>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</si>
  <si>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</si>
  <si>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</si>
  <si>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</si>
  <si>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</si>
  <si>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</si>
  <si>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</si>
  <si>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</si>
  <si>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</si>
  <si>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</si>
  <si>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</si>
  <si>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</si>
  <si>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</si>
  <si>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</si>
  <si>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</si>
  <si>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</si>
  <si>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</si>
  <si>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</si>
  <si>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</si>
  <si>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</si>
  <si>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</si>
  <si>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</si>
  <si>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</si>
  <si>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</si>
  <si>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</si>
  <si>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</si>
  <si>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</si>
  <si>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</si>
  <si>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</si>
  <si>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</si>
  <si>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</si>
  <si>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</si>
  <si>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</si>
  <si>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</si>
  <si>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</si>
  <si>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</si>
  <si>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</si>
  <si>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</si>
  <si>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</si>
  <si>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</si>
  <si>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</si>
  <si>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</si>
  <si>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</si>
  <si>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</si>
  <si>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</si>
  <si>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</si>
  <si>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</si>
  <si>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</si>
  <si>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</si>
  <si>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</si>
  <si>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</si>
  <si>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</si>
  <si>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</si>
  <si>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</si>
  <si>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</si>
  <si>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</si>
  <si>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</si>
  <si>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</si>
  <si>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</si>
  <si>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</si>
  <si>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</si>
  <si>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</si>
  <si>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</si>
  <si>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</si>
  <si>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</si>
  <si>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</si>
  <si>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</si>
  <si>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</si>
  <si>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</si>
  <si>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</si>
  <si>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</si>
  <si>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</si>
  <si>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</si>
  <si>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</si>
  <si>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</si>
  <si>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</si>
  <si>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</si>
  <si>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</si>
  <si>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</si>
  <si>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</si>
  <si>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</si>
  <si>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</si>
  <si>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</si>
  <si>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</si>
  <si>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</si>
  <si>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</si>
  <si>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</si>
  <si>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</si>
  <si>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</si>
  <si>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</si>
  <si>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</si>
  <si>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</si>
  <si>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</si>
  <si>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</si>
  <si>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</si>
  <si>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</si>
  <si>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</si>
  <si>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</si>
  <si>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</si>
  <si>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</si>
  <si>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</si>
  <si>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</si>
  <si>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</si>
  <si>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</si>
  <si>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</si>
  <si>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</si>
  <si>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</si>
  <si>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</si>
  <si>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</si>
  <si>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</si>
  <si>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</si>
  <si>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</si>
  <si>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</si>
  <si>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</si>
  <si>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</si>
  <si>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</si>
  <si>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</si>
  <si>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</si>
  <si>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</si>
  <si>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</si>
  <si>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</si>
  <si>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</si>
  <si>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</si>
  <si>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</si>
  <si>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</si>
  <si>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</si>
  <si>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</si>
  <si>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</si>
  <si>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</si>
  <si>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</si>
  <si>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</si>
  <si>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</si>
  <si>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</si>
  <si>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</si>
  <si>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</si>
  <si>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</si>
  <si>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</si>
  <si>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</si>
  <si>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</si>
  <si>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</si>
  <si>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</si>
  <si>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</si>
  <si>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</si>
  <si>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</si>
  <si>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</si>
  <si>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</si>
  <si>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</si>
  <si>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</si>
  <si>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</si>
  <si>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</si>
  <si>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</si>
  <si>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</si>
  <si>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</si>
  <si>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</si>
  <si>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</si>
  <si>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</si>
  <si>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</si>
  <si>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</si>
  <si>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</si>
  <si>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</si>
  <si>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</si>
  <si>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</si>
  <si>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</si>
  <si>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</si>
  <si>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</si>
  <si>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</si>
  <si>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</si>
  <si>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</si>
  <si>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</si>
  <si>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</si>
  <si>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</si>
  <si>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</si>
  <si>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</si>
  <si>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</si>
  <si>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</si>
  <si>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</si>
  <si>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</si>
  <si>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</si>
  <si>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</si>
  <si>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</si>
  <si>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</si>
  <si>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</si>
  <si>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</si>
  <si>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</si>
  <si>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</si>
  <si>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</si>
  <si>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</si>
  <si>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</si>
  <si>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</si>
  <si>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</si>
  <si>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</si>
  <si>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</si>
  <si>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</si>
  <si>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</si>
  <si>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</si>
  <si>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</si>
  <si>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</si>
  <si>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</si>
  <si>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</si>
  <si>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</si>
  <si>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</si>
  <si>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</si>
  <si>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</si>
  <si>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</si>
  <si>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</si>
  <si>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</si>
  <si>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</si>
  <si>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</si>
  <si>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</si>
  <si>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</si>
  <si>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</si>
  <si>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</si>
  <si>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</si>
  <si>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</si>
  <si>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</si>
  <si>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</si>
  <si>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</si>
  <si>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</si>
  <si>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</si>
  <si>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</si>
  <si>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</si>
  <si>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</si>
  <si>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</si>
  <si>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</si>
  <si>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</si>
  <si>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</si>
  <si>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</si>
  <si>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</si>
  <si>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</si>
  <si>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</si>
  <si>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</si>
  <si>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</si>
  <si>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</si>
  <si>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</si>
  <si>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</si>
  <si>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</si>
  <si>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</si>
  <si>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</si>
  <si>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</si>
  <si>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</si>
  <si>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</si>
  <si>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</si>
  <si>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</si>
  <si>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</si>
  <si>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</si>
  <si>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</si>
  <si>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</si>
  <si>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</si>
  <si>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</si>
  <si>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</si>
  <si>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</si>
  <si>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</si>
  <si>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</si>
  <si>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</si>
  <si>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</si>
  <si>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</si>
  <si>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</si>
  <si>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</si>
  <si>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</si>
  <si>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</si>
  <si>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</si>
  <si>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</si>
  <si>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</si>
  <si>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</si>
  <si>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</si>
  <si>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</si>
  <si>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</si>
  <si>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</si>
  <si>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</si>
  <si>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</si>
  <si>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</si>
  <si>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</si>
  <si>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</si>
  <si>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</si>
  <si>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</si>
  <si>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</si>
  <si>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</si>
  <si>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</si>
  <si>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</si>
  <si>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</si>
  <si>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</si>
  <si>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</si>
  <si>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</si>
  <si>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</si>
  <si>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</si>
  <si>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</si>
  <si>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</si>
  <si>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</si>
  <si>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</si>
  <si>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</si>
  <si>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</si>
  <si>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</si>
  <si>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</si>
  <si>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</si>
  <si>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</si>
  <si>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</si>
  <si>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</si>
  <si>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</si>
  <si>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</si>
  <si>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</si>
  <si>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</si>
  <si>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</si>
  <si>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</si>
  <si>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</si>
  <si>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</si>
  <si>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</si>
  <si>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</si>
  <si>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</si>
  <si>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</si>
  <si>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</si>
  <si>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</si>
  <si>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</si>
  <si>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</si>
  <si>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</si>
  <si>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</si>
  <si>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</si>
  <si>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</si>
  <si>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</si>
  <si>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</si>
  <si>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</si>
  <si>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</si>
  <si>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</si>
  <si>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</si>
  <si>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</si>
  <si>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</si>
  <si>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</si>
  <si>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</si>
  <si>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</si>
  <si>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</si>
  <si>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</si>
  <si>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</si>
  <si>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</si>
  <si>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</si>
  <si>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</si>
  <si>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</si>
  <si>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</si>
  <si>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</si>
  <si>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</si>
  <si>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</si>
  <si>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</si>
  <si>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</si>
  <si>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</si>
  <si>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</si>
  <si>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</si>
  <si>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</si>
  <si>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</si>
  <si>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</si>
  <si>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</si>
  <si>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</si>
  <si>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</si>
  <si>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</si>
  <si>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</si>
  <si>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</si>
  <si>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</si>
  <si>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</si>
  <si>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</si>
  <si>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</si>
  <si>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</si>
  <si>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</si>
  <si>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</si>
  <si>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</si>
  <si>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</si>
  <si>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</si>
  <si>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</si>
  <si>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</si>
  <si>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</si>
  <si>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</si>
  <si>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</si>
  <si>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</si>
  <si>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</si>
  <si>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</si>
  <si>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</si>
  <si>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</si>
  <si>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</si>
  <si>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</si>
  <si>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</si>
  <si>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</si>
  <si>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</si>
  <si>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</si>
  <si>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</si>
  <si>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</si>
  <si>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</si>
  <si>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</si>
  <si>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</si>
  <si>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</si>
  <si>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</si>
  <si>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</si>
  <si>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</si>
  <si>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</si>
  <si>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</si>
  <si>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</si>
  <si>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</si>
  <si>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</si>
  <si>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</si>
  <si>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</si>
  <si>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</si>
  <si>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</si>
  <si>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</si>
  <si>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</si>
  <si>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</si>
  <si>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</si>
  <si>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</si>
  <si>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</si>
  <si>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</si>
  <si>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</si>
  <si>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</si>
  <si>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</si>
  <si>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</si>
  <si>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</si>
  <si>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</si>
  <si>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</si>
  <si>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</si>
  <si>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</si>
  <si>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</si>
  <si>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</si>
  <si>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</si>
  <si>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</si>
  <si>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</si>
  <si>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</si>
  <si>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</si>
  <si>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</si>
  <si>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</si>
  <si>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</si>
  <si>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</si>
  <si>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</si>
  <si>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</si>
  <si>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</si>
  <si>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</si>
  <si>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</si>
  <si>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</si>
  <si>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</si>
  <si>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</si>
  <si>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</si>
  <si>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</si>
  <si>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</si>
  <si>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</si>
  <si>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</si>
  <si>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</si>
  <si>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</si>
  <si>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</si>
  <si>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</si>
  <si>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</si>
  <si>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</si>
  <si>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</si>
  <si>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</si>
  <si>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</si>
  <si>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</si>
  <si>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</si>
  <si>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</si>
  <si>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</si>
  <si>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</si>
  <si>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</si>
  <si>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</si>
  <si>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</si>
  <si>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</si>
  <si>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</si>
  <si>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</si>
  <si>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</si>
  <si>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</si>
  <si>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</si>
  <si>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</si>
  <si>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</si>
  <si>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</si>
  <si>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</si>
  <si>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</si>
  <si>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</si>
  <si>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</si>
  <si>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</si>
  <si>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</si>
  <si>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</si>
  <si>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</si>
  <si>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</si>
  <si>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</si>
  <si>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</si>
  <si>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</si>
  <si>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</si>
  <si>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</si>
  <si>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</si>
  <si>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</si>
  <si>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</si>
  <si>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</si>
  <si>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</si>
  <si>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</si>
  <si>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</si>
  <si>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</si>
  <si>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</si>
  <si>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</si>
  <si>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</si>
  <si>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</si>
  <si>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</si>
  <si>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</si>
  <si>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</si>
  <si>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</si>
  <si>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</si>
  <si>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</si>
  <si>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</si>
  <si>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</si>
  <si>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</si>
  <si>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</si>
  <si>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</si>
  <si>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</si>
  <si>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</si>
  <si>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</si>
  <si>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</si>
  <si>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</si>
  <si>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</si>
  <si>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</si>
  <si>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</si>
  <si>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</si>
  <si>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</si>
  <si>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</si>
  <si>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</si>
  <si>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</si>
  <si>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</si>
  <si>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</si>
  <si>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</si>
  <si>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</si>
  <si>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</si>
  <si>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</si>
  <si>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</si>
  <si>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</si>
  <si>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</si>
  <si>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</si>
  <si>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</si>
  <si>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</si>
  <si>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</si>
  <si>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</si>
  <si>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</si>
  <si>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</si>
  <si>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</si>
  <si>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</si>
  <si>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</si>
  <si>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</si>
  <si>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</si>
  <si>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</si>
  <si>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</si>
  <si>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</si>
  <si>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</si>
  <si>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</si>
  <si>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</si>
  <si>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</si>
  <si>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</si>
  <si>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</si>
  <si>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</si>
  <si>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</si>
  <si>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</si>
  <si>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</si>
  <si>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</si>
  <si>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</si>
  <si>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</si>
  <si>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</si>
  <si>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</si>
  <si>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</si>
  <si>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</si>
  <si>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</si>
  <si>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</si>
  <si>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</si>
  <si>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</si>
  <si>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</si>
  <si>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</si>
  <si>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</si>
  <si>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</si>
  <si>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</si>
  <si>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</si>
  <si>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</si>
  <si>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</si>
  <si>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</si>
  <si>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</si>
  <si>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</si>
  <si>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</si>
  <si>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</si>
  <si>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</si>
  <si>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</si>
  <si>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</si>
  <si>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</si>
  <si>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</si>
  <si>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</si>
  <si>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</si>
  <si>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</si>
  <si>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</si>
  <si>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</si>
  <si>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</si>
  <si>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</si>
  <si>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</si>
  <si>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</si>
  <si>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</si>
  <si>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</si>
  <si>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</si>
  <si>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</si>
  <si>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</si>
  <si>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</si>
  <si>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</si>
  <si>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</si>
  <si>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</si>
  <si>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</si>
  <si>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</si>
  <si>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</si>
  <si>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</si>
  <si>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</si>
  <si>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</si>
  <si>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</si>
  <si>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</si>
  <si>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</si>
  <si>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</si>
  <si>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</si>
  <si>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</si>
  <si>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</si>
  <si>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</si>
  <si>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</si>
  <si>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</si>
  <si>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</si>
  <si>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</si>
  <si>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</si>
  <si>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</si>
  <si>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</si>
  <si>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</si>
  <si>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</si>
  <si>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</si>
  <si>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</si>
  <si>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</si>
  <si>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</si>
  <si>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</si>
  <si>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</si>
  <si>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</si>
  <si>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</si>
  <si>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</si>
  <si>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</si>
  <si>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</si>
  <si>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</si>
  <si>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</si>
  <si>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</si>
  <si>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</si>
  <si>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</si>
  <si>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</si>
  <si>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</si>
  <si>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</si>
  <si>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</si>
  <si>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</si>
  <si>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</si>
  <si>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</si>
  <si>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</si>
  <si>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</si>
  <si>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</si>
  <si>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</si>
  <si>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</si>
  <si>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</si>
  <si>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</si>
  <si>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</si>
  <si>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</si>
  <si>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</si>
  <si>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</si>
  <si>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</si>
  <si>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</si>
  <si>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</si>
  <si>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</si>
  <si>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</si>
  <si>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</si>
  <si>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</si>
  <si>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</si>
  <si>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</si>
  <si>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</si>
  <si>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</si>
  <si>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</si>
  <si>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</si>
  <si>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</si>
  <si>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</si>
  <si>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</si>
  <si>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</si>
  <si>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</si>
  <si>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</si>
  <si>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</si>
  <si>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</si>
  <si>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</si>
  <si>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</si>
  <si>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</si>
  <si>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</si>
  <si>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</si>
  <si>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</si>
  <si>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</si>
  <si>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</si>
  <si>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</si>
  <si>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</si>
  <si>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</si>
  <si>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</si>
  <si>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</si>
  <si>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</si>
  <si>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</si>
  <si>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</si>
  <si>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</si>
  <si>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</si>
  <si>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</si>
  <si>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</si>
  <si>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</si>
  <si>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</si>
  <si>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</si>
  <si>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</si>
  <si>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</si>
  <si>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</si>
  <si>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</si>
  <si>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</si>
  <si>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</si>
  <si>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</si>
  <si>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</si>
  <si>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</si>
  <si>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</si>
  <si>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</si>
  <si>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</si>
  <si>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</si>
  <si>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</si>
  <si>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</si>
  <si>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</si>
  <si>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</si>
  <si>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</si>
  <si>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</si>
  <si>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</si>
  <si>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</si>
  <si>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</si>
  <si>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</si>
  <si>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</si>
  <si>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</si>
  <si>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</si>
  <si>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</si>
  <si>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</si>
  <si>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</si>
  <si>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</si>
  <si>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</si>
  <si>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</si>
  <si>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</si>
  <si>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</si>
  <si>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</si>
  <si>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</si>
  <si>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</si>
  <si>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</si>
  <si>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</si>
  <si>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</si>
  <si>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</si>
  <si>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</si>
  <si>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</si>
  <si>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</si>
  <si>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</si>
  <si>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</si>
  <si>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</si>
  <si>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</si>
  <si>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</si>
  <si>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</si>
  <si>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</si>
  <si>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</si>
  <si>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</si>
  <si>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</si>
  <si>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</si>
  <si>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</si>
  <si>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</si>
  <si>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</si>
  <si>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</si>
  <si>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</si>
  <si>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</si>
  <si>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</si>
  <si>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</si>
  <si>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</si>
  <si>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</si>
  <si>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</si>
  <si>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</si>
  <si>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</si>
  <si>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</si>
  <si>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</si>
  <si>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</si>
  <si>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</si>
  <si>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</si>
  <si>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</si>
  <si>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</si>
  <si>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</si>
  <si>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</si>
  <si>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</si>
  <si>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</si>
  <si>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</si>
  <si>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</si>
  <si>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</si>
  <si>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</si>
  <si>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</si>
  <si>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</si>
  <si>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</si>
  <si>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</si>
  <si>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</si>
  <si>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</si>
  <si>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</si>
  <si>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</si>
  <si>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</si>
  <si>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</si>
  <si>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</si>
  <si>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</si>
  <si>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</si>
  <si>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</si>
  <si>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</si>
  <si>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</si>
  <si>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</si>
  <si>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</si>
  <si>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</si>
  <si>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</si>
  <si>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</si>
  <si>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</si>
  <si>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</si>
  <si>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</si>
  <si>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</si>
  <si>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</si>
  <si>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</si>
  <si>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</si>
  <si>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</si>
  <si>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</si>
  <si>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</si>
  <si>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</si>
  <si>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</si>
  <si>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</si>
  <si>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</si>
  <si>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</si>
  <si>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</si>
  <si>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</si>
  <si>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</si>
  <si>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</si>
  <si>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</si>
  <si>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</si>
  <si>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</si>
  <si>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</si>
  <si>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</si>
  <si>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</si>
  <si>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</si>
  <si>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</si>
  <si>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</si>
  <si>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</si>
  <si>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</si>
  <si>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</si>
  <si>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</si>
  <si>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</si>
  <si>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</si>
  <si>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</si>
  <si>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</si>
  <si>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</si>
  <si>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</si>
  <si>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</si>
  <si>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</si>
  <si>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</si>
  <si>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</si>
  <si>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</si>
  <si>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</si>
  <si>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</si>
  <si>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</si>
  <si>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</si>
  <si>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</si>
  <si>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</si>
  <si>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</si>
  <si>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</si>
  <si>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</si>
  <si>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</si>
  <si>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</si>
  <si>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</si>
  <si>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</si>
  <si>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</si>
  <si>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</si>
  <si>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</si>
  <si>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</si>
  <si>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</si>
  <si>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</si>
  <si>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</si>
  <si>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</si>
  <si>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</si>
  <si>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</si>
  <si>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</si>
  <si>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</si>
  <si>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</si>
  <si>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</si>
  <si>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</si>
  <si>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</si>
  <si>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</si>
  <si>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</si>
  <si>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</si>
  <si>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</si>
  <si>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</si>
  <si>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</si>
  <si>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</si>
  <si>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</si>
  <si>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</si>
  <si>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</si>
  <si>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</si>
  <si>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</si>
  <si>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</si>
  <si>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</si>
  <si>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</si>
  <si>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</si>
  <si>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</si>
  <si>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</si>
  <si>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</si>
  <si>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</si>
  <si>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</si>
  <si>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</si>
  <si>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</si>
  <si>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</si>
  <si>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</si>
  <si>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</si>
  <si>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</si>
  <si>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</si>
  <si>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</si>
  <si>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</si>
  <si>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</si>
  <si>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</si>
  <si>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</si>
  <si>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</si>
  <si>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</si>
  <si>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</si>
  <si>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</si>
  <si>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</si>
  <si>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</si>
  <si>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</si>
  <si>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</si>
  <si>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</si>
  <si>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</si>
  <si>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</si>
  <si>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</si>
  <si>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</si>
  <si>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</si>
  <si>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</si>
  <si>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</si>
  <si>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</si>
  <si>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</si>
  <si>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</si>
  <si>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</si>
  <si>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</si>
  <si>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</si>
  <si>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</si>
  <si>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</si>
  <si>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</si>
  <si>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</si>
  <si>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</si>
  <si>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</si>
  <si>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</si>
  <si>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</si>
  <si>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</si>
  <si>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</si>
  <si>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</si>
  <si>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</si>
  <si>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</si>
  <si>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</si>
  <si>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</si>
  <si>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</si>
  <si>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</si>
  <si>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</si>
  <si>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</si>
  <si>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</si>
  <si>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</si>
  <si>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</si>
  <si>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</si>
  <si>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</si>
  <si>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</si>
  <si>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</si>
  <si>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</si>
  <si>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</si>
  <si>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</si>
  <si>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</si>
  <si>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</si>
  <si>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</si>
  <si>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</si>
  <si>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</si>
  <si>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</si>
  <si>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</si>
  <si>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</si>
  <si>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</si>
  <si>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</si>
  <si>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</si>
  <si>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</si>
  <si>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</si>
  <si>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</si>
  <si>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</si>
  <si>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</si>
  <si>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</si>
  <si>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</si>
  <si>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</si>
  <si>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</si>
  <si>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</si>
  <si>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</si>
  <si>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</si>
  <si>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</si>
  <si>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</si>
  <si>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</si>
  <si>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</si>
  <si>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</si>
  <si>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</si>
  <si>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</si>
  <si>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</si>
  <si>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</si>
  <si>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</si>
  <si>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</si>
  <si>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</si>
  <si>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</si>
  <si>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</si>
  <si>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</si>
  <si>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</si>
  <si>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</si>
  <si>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</si>
  <si>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</si>
  <si>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</si>
  <si>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</si>
  <si>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</si>
  <si>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</si>
  <si>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</si>
  <si>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</si>
  <si>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</si>
  <si>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</si>
  <si>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</si>
  <si>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</si>
  <si>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</si>
  <si>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</si>
  <si>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</si>
  <si>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</si>
  <si>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</si>
  <si>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</si>
  <si>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</si>
  <si>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</si>
  <si>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</si>
  <si>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</si>
  <si>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</si>
  <si>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</si>
  <si>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</si>
  <si>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</si>
  <si>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</si>
  <si>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</si>
  <si>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</si>
  <si>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</si>
  <si>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</si>
  <si>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</si>
  <si>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</si>
  <si>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</si>
  <si>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</si>
  <si>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</si>
  <si>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</si>
  <si>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</si>
  <si>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</si>
  <si>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</si>
  <si>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</si>
  <si>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</si>
  <si>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</si>
  <si>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</si>
  <si>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</si>
  <si>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</si>
  <si>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</si>
  <si>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</si>
  <si>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</si>
  <si>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</si>
  <si>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</si>
  <si>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</si>
  <si>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</si>
  <si>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</si>
  <si>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</si>
  <si>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</si>
  <si>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</si>
  <si>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</si>
  <si>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</si>
  <si>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</si>
  <si>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</si>
  <si>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</si>
  <si>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</si>
  <si>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</si>
  <si>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</si>
  <si>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</si>
  <si>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</si>
  <si>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</si>
  <si>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</si>
  <si>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</si>
  <si>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</si>
  <si>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</si>
  <si>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</si>
  <si>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</si>
  <si>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</si>
  <si>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</si>
  <si>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</si>
  <si>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</si>
  <si>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</si>
  <si>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</si>
  <si>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</si>
  <si>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</si>
  <si>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</si>
  <si>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</si>
  <si>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</si>
  <si>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</si>
  <si>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</si>
  <si>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</si>
  <si>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</si>
  <si>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</si>
  <si>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</si>
  <si>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</si>
  <si>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</si>
  <si>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</si>
  <si>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</si>
  <si>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</si>
  <si>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</si>
  <si>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</si>
  <si>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</si>
  <si>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</si>
  <si>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</si>
  <si>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</si>
  <si>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</si>
  <si>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</si>
  <si>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</si>
  <si>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</si>
  <si>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</si>
  <si>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</si>
  <si>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</si>
  <si>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</si>
  <si>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</si>
  <si>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</si>
  <si>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</si>
  <si>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</si>
  <si>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</si>
  <si>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</si>
  <si>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</si>
  <si>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</si>
  <si>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</si>
  <si>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</si>
  <si>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</si>
  <si>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</si>
  <si>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</si>
  <si>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</si>
  <si>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</si>
  <si>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</si>
  <si>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</si>
  <si>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</si>
  <si>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</si>
  <si>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</si>
  <si>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</si>
  <si>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</si>
  <si>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</si>
  <si>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</si>
  <si>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</si>
  <si>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</si>
  <si>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</si>
  <si>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</si>
  <si>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</si>
  <si>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</si>
  <si>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</si>
  <si>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</si>
  <si>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</si>
  <si>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</si>
  <si>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</si>
  <si>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</si>
  <si>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</si>
  <si>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</si>
  <si>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</si>
  <si>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</si>
  <si>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</si>
  <si>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</si>
  <si>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</si>
  <si>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</si>
  <si>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</si>
  <si>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</si>
  <si>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</si>
  <si>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</si>
  <si>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</si>
  <si>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</si>
  <si>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</si>
  <si>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</si>
  <si>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</si>
  <si>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</si>
  <si>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</si>
  <si>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</si>
  <si>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</si>
  <si>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</si>
  <si>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</si>
  <si>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</si>
  <si>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</si>
  <si>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</si>
  <si>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</si>
  <si>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</si>
  <si>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</si>
  <si>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</si>
  <si>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</si>
  <si>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</si>
  <si>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</si>
  <si>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</si>
  <si>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</si>
  <si>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</si>
  <si>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</si>
  <si>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</si>
  <si>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</si>
  <si>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</si>
  <si>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</si>
  <si>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</si>
  <si>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</si>
  <si>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</si>
  <si>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</si>
  <si>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</si>
  <si>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</si>
  <si>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</si>
  <si>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</si>
  <si>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</si>
  <si>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</si>
  <si>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</si>
  <si>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</si>
  <si>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</si>
  <si>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</si>
  <si>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</si>
  <si>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</si>
  <si>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</si>
  <si>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</si>
  <si>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</si>
  <si>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</si>
  <si>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</si>
  <si>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</si>
  <si>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</si>
  <si>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</si>
  <si>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</si>
  <si>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</si>
  <si>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</si>
  <si>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</si>
  <si>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</si>
  <si>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</si>
  <si>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</si>
  <si>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</si>
  <si>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</si>
  <si>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</si>
  <si>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</si>
  <si>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</si>
  <si>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</si>
  <si>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</si>
  <si>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</si>
  <si>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</si>
  <si>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</si>
  <si>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</si>
  <si>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</si>
  <si>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</si>
  <si>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</si>
  <si>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</si>
  <si>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</si>
  <si>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</si>
  <si>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</si>
  <si>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</si>
  <si>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</si>
  <si>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</si>
  <si>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</si>
  <si>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</si>
  <si>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</si>
  <si>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</si>
  <si>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</si>
  <si>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</si>
  <si>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</si>
  <si>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</si>
  <si>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</si>
  <si>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</si>
  <si>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</si>
  <si>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</si>
  <si>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</si>
  <si>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</si>
  <si>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</si>
  <si>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</si>
  <si>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</si>
  <si>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</si>
  <si>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</si>
  <si>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</si>
  <si>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</si>
  <si>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</si>
  <si>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</si>
  <si>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</si>
  <si>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</si>
  <si>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</si>
  <si>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</si>
  <si>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</si>
  <si>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</si>
  <si>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</si>
  <si>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</si>
  <si>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</si>
  <si>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</si>
  <si>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</si>
  <si>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</si>
  <si>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</si>
  <si>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</si>
  <si>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</si>
  <si>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</si>
  <si>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</si>
  <si>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</si>
  <si>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</si>
  <si>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</si>
  <si>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</si>
  <si>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</si>
  <si>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</si>
  <si>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</si>
  <si>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</si>
  <si>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</si>
  <si>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</si>
  <si>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</si>
  <si>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</si>
  <si>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</si>
  <si>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</si>
  <si>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</si>
  <si>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</si>
  <si>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</si>
  <si>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</si>
  <si>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</si>
  <si>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</si>
  <si>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</si>
  <si>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</si>
  <si>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</si>
  <si>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</si>
  <si>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</si>
  <si>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</si>
  <si>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</si>
  <si>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</si>
  <si>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</si>
  <si>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</si>
  <si>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</si>
  <si>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</si>
  <si>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</si>
  <si>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</si>
  <si>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</si>
  <si>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</si>
  <si>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</si>
  <si>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</si>
  <si>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</si>
  <si>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</si>
  <si>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</si>
  <si>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</si>
  <si>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</si>
  <si>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</si>
  <si>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</si>
  <si>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</si>
  <si>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</si>
  <si>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</si>
  <si>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</si>
  <si>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</si>
  <si>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</si>
  <si>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</si>
  <si>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</si>
  <si>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</si>
  <si>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</si>
  <si>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</si>
  <si>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</si>
  <si>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</si>
  <si>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</si>
  <si>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</si>
  <si>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</si>
  <si>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</si>
  <si>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</si>
  <si>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</si>
  <si>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</si>
  <si>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</si>
  <si>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</si>
  <si>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</si>
  <si>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</si>
  <si>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</si>
  <si>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</si>
  <si>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</si>
  <si>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</si>
  <si>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</si>
  <si>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</si>
  <si>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</si>
  <si>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</si>
  <si>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</si>
  <si>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</si>
  <si>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</si>
  <si>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</si>
  <si>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</si>
  <si>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</si>
  <si>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</si>
  <si>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</si>
  <si>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</si>
  <si>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</si>
  <si>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</si>
  <si>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</si>
  <si>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</si>
  <si>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</si>
  <si>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</si>
  <si>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</si>
  <si>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</si>
  <si>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</si>
  <si>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</si>
  <si>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</si>
  <si>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</si>
  <si>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</si>
  <si>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</si>
  <si>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</si>
  <si>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</si>
  <si>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</si>
  <si>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</si>
  <si>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</si>
  <si>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</si>
  <si>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</si>
  <si>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</si>
  <si>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</si>
  <si>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</si>
  <si>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</si>
  <si>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</si>
  <si>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</si>
  <si>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</si>
  <si>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</si>
  <si>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</si>
  <si>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</si>
  <si>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</si>
  <si>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</si>
  <si>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</si>
  <si>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</si>
  <si>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</si>
  <si>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</si>
  <si>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</si>
  <si>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</si>
  <si>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</si>
  <si>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</si>
  <si>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</si>
  <si>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</si>
  <si>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</si>
  <si>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</si>
  <si>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</si>
  <si>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</si>
  <si>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</si>
  <si>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</si>
  <si>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</si>
  <si>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</si>
  <si>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</si>
  <si>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</si>
  <si>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</si>
  <si>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</si>
  <si>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</si>
  <si>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</si>
  <si>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</si>
  <si>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</si>
  <si>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</si>
  <si>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</si>
  <si>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</si>
  <si>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</si>
  <si>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</si>
  <si>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</si>
  <si>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</si>
  <si>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</si>
  <si>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</si>
  <si>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</si>
  <si>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</si>
  <si>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</si>
  <si>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</si>
  <si>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</si>
  <si>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</si>
  <si>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</si>
  <si>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</si>
  <si>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</si>
  <si>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</si>
  <si>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</si>
  <si>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</si>
  <si>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</si>
  <si>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</si>
  <si>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</si>
  <si>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</si>
  <si>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</si>
  <si>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</si>
  <si>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</si>
  <si>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</si>
  <si>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</si>
  <si>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</si>
  <si>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</si>
  <si>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</si>
  <si>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</si>
  <si>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</si>
  <si>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</si>
  <si>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</si>
  <si>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</si>
  <si>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</si>
  <si>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</si>
  <si>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</si>
  <si>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</si>
  <si>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</si>
  <si>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</si>
  <si>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</si>
  <si>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</si>
  <si>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</si>
  <si>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</si>
  <si>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</si>
  <si>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</si>
  <si>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</si>
  <si>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</si>
  <si>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</si>
  <si>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</si>
  <si>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</si>
  <si>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</si>
  <si>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</si>
  <si>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</si>
  <si>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</si>
  <si>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</si>
  <si>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</si>
  <si>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</si>
  <si>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</si>
  <si>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</si>
  <si>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</si>
  <si>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</si>
  <si>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</si>
  <si>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</si>
  <si>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</si>
  <si>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</si>
  <si>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</si>
  <si>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</si>
  <si>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</si>
  <si>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</si>
  <si>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</si>
  <si>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</si>
  <si>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</si>
  <si>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</si>
  <si>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</si>
  <si>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</si>
  <si>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</si>
  <si>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</si>
  <si>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</si>
  <si>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</si>
  <si>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</si>
  <si>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</si>
  <si>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</si>
  <si>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</si>
  <si>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</si>
  <si>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</si>
  <si>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</si>
  <si>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</si>
  <si>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</si>
  <si>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</si>
  <si>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</si>
  <si>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</si>
  <si>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</si>
  <si>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</si>
  <si>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</si>
  <si>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</si>
  <si>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</si>
  <si>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</si>
  <si>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</si>
  <si>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</si>
  <si>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</si>
  <si>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</si>
  <si>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</si>
  <si>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</si>
  <si>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</si>
  <si>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</si>
  <si>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</si>
  <si>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</si>
  <si>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</si>
  <si>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</si>
  <si>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</si>
  <si>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</si>
  <si>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</si>
  <si>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</si>
  <si>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</si>
  <si>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</si>
  <si>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</si>
  <si>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</si>
  <si>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</si>
  <si>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</si>
  <si>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</si>
  <si>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</si>
  <si>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</si>
  <si>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</si>
  <si>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</si>
  <si>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</si>
  <si>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</si>
  <si>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</si>
  <si>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</si>
  <si>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</si>
  <si>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</si>
  <si>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</si>
  <si>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</si>
  <si>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</si>
  <si>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</si>
  <si>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</si>
  <si>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</si>
  <si>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</si>
  <si>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</si>
  <si>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</si>
  <si>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</si>
  <si>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</si>
  <si>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</si>
  <si>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</si>
  <si>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</si>
  <si>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</si>
  <si>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</si>
  <si>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</si>
  <si>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</si>
  <si>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</si>
  <si>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</si>
  <si>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</si>
  <si>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</si>
  <si>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</si>
  <si>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</si>
  <si>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</si>
  <si>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</si>
  <si>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</si>
  <si>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</si>
  <si>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</si>
  <si>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</si>
  <si>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</si>
  <si>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</si>
  <si>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</si>
  <si>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</si>
  <si>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</si>
  <si>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</si>
  <si>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</si>
  <si>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</si>
  <si>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</si>
  <si>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</si>
  <si>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</si>
  <si>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</si>
  <si>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</si>
  <si>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</si>
  <si>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</si>
  <si>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</si>
  <si>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</si>
  <si>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</si>
  <si>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</si>
  <si>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</si>
  <si>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</si>
  <si>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</si>
  <si>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</si>
  <si>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</si>
  <si>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</si>
  <si>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</si>
  <si>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</si>
  <si>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</si>
  <si>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</si>
  <si>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</si>
  <si>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</si>
  <si>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</si>
  <si>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</si>
  <si>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</si>
  <si>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</si>
  <si>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</si>
  <si>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</si>
  <si>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</si>
  <si>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</si>
  <si>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</si>
  <si>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</si>
  <si>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</si>
  <si>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</si>
  <si>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</si>
  <si>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</si>
  <si>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</si>
  <si>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</si>
  <si>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</si>
  <si>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</si>
  <si>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</si>
  <si>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</si>
  <si>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</si>
  <si>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</si>
  <si>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</si>
  <si>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</si>
  <si>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</si>
  <si>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</si>
  <si>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</si>
  <si>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</si>
  <si>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</si>
  <si>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</si>
  <si>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</si>
  <si>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</si>
  <si>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</si>
  <si>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</si>
  <si>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</si>
  <si>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</si>
  <si>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</si>
  <si>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</si>
  <si>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</si>
  <si>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</si>
  <si>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</si>
  <si>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</si>
  <si>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</si>
  <si>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</si>
  <si>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</si>
  <si>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</si>
  <si>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</si>
  <si>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</si>
  <si>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</si>
  <si>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</si>
  <si>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</si>
  <si>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</si>
  <si>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</si>
  <si>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</si>
  <si>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</si>
  <si>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</si>
  <si>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</si>
  <si>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</si>
  <si>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</si>
  <si>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</si>
  <si>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</si>
  <si>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</si>
  <si>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</si>
  <si>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</si>
  <si>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</si>
  <si>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</si>
  <si>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</si>
  <si>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</si>
  <si>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</si>
  <si>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</si>
  <si>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</si>
  <si>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</si>
  <si>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</si>
  <si>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</si>
  <si>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</si>
  <si>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</si>
  <si>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</si>
  <si>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</si>
  <si>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</si>
  <si>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</si>
  <si>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</si>
  <si>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</si>
  <si>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</si>
  <si>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</si>
  <si>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</si>
  <si>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</si>
  <si>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</si>
  <si>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</si>
  <si>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</si>
  <si>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</si>
  <si>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</si>
  <si>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</si>
  <si>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</si>
  <si>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</si>
  <si>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</si>
  <si>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</si>
  <si>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</si>
  <si>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</si>
  <si>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</si>
  <si>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</si>
  <si>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</si>
  <si>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</si>
  <si>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</si>
  <si>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</si>
  <si>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</si>
  <si>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</si>
  <si>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</si>
  <si>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</si>
  <si>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</si>
  <si>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</si>
  <si>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</si>
  <si>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</si>
  <si>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</si>
  <si>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</si>
  <si>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</si>
  <si>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</si>
  <si>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</si>
  <si>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</si>
  <si>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</si>
  <si>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</si>
  <si>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</si>
  <si>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</si>
  <si>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</si>
  <si>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</si>
  <si>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</si>
  <si>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</si>
  <si>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</si>
  <si>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</si>
  <si>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</si>
  <si>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</si>
  <si>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</si>
  <si>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</si>
  <si>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</si>
  <si>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</si>
  <si>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</si>
  <si>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</si>
  <si>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</si>
  <si>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</si>
  <si>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</si>
  <si>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</si>
  <si>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</si>
  <si>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</si>
  <si>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</si>
  <si>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</si>
  <si>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</si>
  <si>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</si>
  <si>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</si>
  <si>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</si>
  <si>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</si>
  <si>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</si>
  <si>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</si>
  <si>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</si>
  <si>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</si>
  <si>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</si>
  <si>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</si>
  <si>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</si>
  <si>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</si>
  <si>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</si>
  <si>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</si>
  <si>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</si>
  <si>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</si>
  <si>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</si>
  <si>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</si>
  <si>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</si>
  <si>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</si>
  <si>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</si>
  <si>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</si>
  <si>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</si>
  <si>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</si>
  <si>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</si>
  <si>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</si>
  <si>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</si>
  <si>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</si>
  <si>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</si>
  <si>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</si>
  <si>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</si>
  <si>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</si>
  <si>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</si>
  <si>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</si>
  <si>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</si>
  <si>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</si>
  <si>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</si>
  <si>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</si>
  <si>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</si>
  <si>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</si>
  <si>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</si>
  <si>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</si>
  <si>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</si>
  <si>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</si>
  <si>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</si>
  <si>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</si>
  <si>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</si>
  <si>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</si>
  <si>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</si>
  <si>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</si>
  <si>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</si>
  <si>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</si>
  <si>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</si>
  <si>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</si>
  <si>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</si>
  <si>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</si>
  <si>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</si>
  <si>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</si>
  <si>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</si>
  <si>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</si>
  <si>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</si>
  <si>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</si>
  <si>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</si>
  <si>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</si>
  <si>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</si>
  <si>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</si>
  <si>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</si>
  <si>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</si>
  <si>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</si>
  <si>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</si>
  <si>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</si>
  <si>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</si>
  <si>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</si>
  <si>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</si>
  <si>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</si>
  <si>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</si>
  <si>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</si>
  <si>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</si>
  <si>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</si>
  <si>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</si>
  <si>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</si>
  <si>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</si>
  <si>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</si>
  <si>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</si>
  <si>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</si>
  <si>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</si>
  <si>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</si>
  <si>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</si>
  <si>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</si>
  <si>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</si>
  <si>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</si>
  <si>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</si>
  <si>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</si>
  <si>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</si>
  <si>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</si>
  <si>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</si>
  <si>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</si>
  <si>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</si>
  <si>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</si>
  <si>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</si>
  <si>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</si>
  <si>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</si>
  <si>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</si>
  <si>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</si>
  <si>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</si>
  <si>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</si>
  <si>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</si>
  <si>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</si>
  <si>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</si>
  <si>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</si>
  <si>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</si>
  <si>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</si>
  <si>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</si>
  <si>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</si>
  <si>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</si>
  <si>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</si>
  <si>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</si>
  <si>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</si>
  <si>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</si>
  <si>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</si>
  <si>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</si>
  <si>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</si>
  <si>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</si>
  <si>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</si>
  <si>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</si>
  <si>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</si>
  <si>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</si>
  <si>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</si>
  <si>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</si>
  <si>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</si>
  <si>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</si>
  <si>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</si>
  <si>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</si>
  <si>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</si>
  <si>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</si>
  <si>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</si>
  <si>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</si>
  <si>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</si>
  <si>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</si>
  <si>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</si>
  <si>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</si>
  <si>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</si>
  <si>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</si>
  <si>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</si>
  <si>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</si>
  <si>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</si>
  <si>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</si>
  <si>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</si>
  <si>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</si>
  <si>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</si>
  <si>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</si>
  <si>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</si>
  <si>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</si>
  <si>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</si>
  <si>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</si>
  <si>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</si>
  <si>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</si>
  <si>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</si>
  <si>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</si>
  <si>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</si>
  <si>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</si>
  <si>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</si>
  <si>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</si>
  <si>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</si>
  <si>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</si>
  <si>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</si>
  <si>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</si>
  <si>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</si>
  <si>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</si>
  <si>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</si>
  <si>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</si>
  <si>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</si>
  <si>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</si>
  <si>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</si>
  <si>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</si>
  <si>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</si>
  <si>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</si>
  <si>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</si>
  <si>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</si>
  <si>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</si>
  <si>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</si>
  <si>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</si>
  <si>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</si>
  <si>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</si>
  <si>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</si>
  <si>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</si>
  <si>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</si>
  <si>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</si>
  <si>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</si>
  <si>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</si>
  <si>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</si>
  <si>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</si>
  <si>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</si>
  <si>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</si>
  <si>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</si>
  <si>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</si>
  <si>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</si>
  <si>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</si>
  <si>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</si>
  <si>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</si>
  <si>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</si>
  <si>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</si>
  <si>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</si>
  <si>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</si>
  <si>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</si>
  <si>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</si>
  <si>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</si>
  <si>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</si>
  <si>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</si>
  <si>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</si>
  <si>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</si>
  <si>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</si>
  <si>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</si>
  <si>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</si>
  <si>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</si>
  <si>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</si>
  <si>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</si>
  <si>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</si>
  <si>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</si>
  <si>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</si>
  <si>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</si>
  <si>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</si>
  <si>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</si>
  <si>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</si>
  <si>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</si>
  <si>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</si>
  <si>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</si>
  <si>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</si>
  <si>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</si>
  <si>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</si>
  <si>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</si>
  <si>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</si>
  <si>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</si>
  <si>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</si>
  <si>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</si>
  <si>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</si>
  <si>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</si>
  <si>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</si>
  <si>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</si>
  <si>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</si>
  <si>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</si>
  <si>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</si>
  <si>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</si>
  <si>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</si>
  <si>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</si>
  <si>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</si>
  <si>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</si>
  <si>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</si>
  <si>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</si>
  <si>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</si>
  <si>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</si>
  <si>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</si>
  <si>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</si>
  <si>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</si>
  <si>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</si>
  <si>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</si>
  <si>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</si>
  <si>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</si>
  <si>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</si>
  <si>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</si>
  <si>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</si>
  <si>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</si>
  <si>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</si>
  <si>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</si>
  <si>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</si>
  <si>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</si>
  <si>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</si>
  <si>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</si>
  <si>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</si>
  <si>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</si>
  <si>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</si>
  <si>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</si>
  <si>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</si>
  <si>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</si>
  <si>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</si>
  <si>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</si>
  <si>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</si>
  <si>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</si>
  <si>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</si>
  <si>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</si>
  <si>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</si>
  <si>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</si>
  <si>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</si>
  <si>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</si>
  <si>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</si>
  <si>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</si>
  <si>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</si>
  <si>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</si>
  <si>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</si>
  <si>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</si>
  <si>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</si>
  <si>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</si>
  <si>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</si>
  <si>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</si>
  <si>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</si>
  <si>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</si>
  <si>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</si>
  <si>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</si>
  <si>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</si>
  <si>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</si>
  <si>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</si>
  <si>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</si>
  <si>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</si>
  <si>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</si>
  <si>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</si>
  <si>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</si>
  <si>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</si>
  <si>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</si>
  <si>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</si>
  <si>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</si>
  <si>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</si>
  <si>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</si>
  <si>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</si>
  <si>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</si>
  <si>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</si>
  <si>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</si>
  <si>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</si>
  <si>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</si>
  <si>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</si>
  <si>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</si>
  <si>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</si>
  <si>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</si>
  <si>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</si>
  <si>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</si>
  <si>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</si>
  <si>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</si>
  <si>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</si>
  <si>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</si>
  <si>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</si>
  <si>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</si>
  <si>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</si>
  <si>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</si>
  <si>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</si>
  <si>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</si>
  <si>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</si>
  <si>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</si>
  <si>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</si>
  <si>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</si>
  <si>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</si>
  <si>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</si>
  <si>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</si>
  <si>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</si>
  <si>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</si>
  <si>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</si>
  <si>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</si>
  <si>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</si>
  <si>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</si>
  <si>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</si>
  <si>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</si>
  <si>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</si>
  <si>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</si>
  <si>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</si>
  <si>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</si>
  <si>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</si>
  <si>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</si>
  <si>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</si>
  <si>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</si>
  <si>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</si>
  <si>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</si>
  <si>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</si>
  <si>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</si>
  <si>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</si>
  <si>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</si>
  <si>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</si>
  <si>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</si>
  <si>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</si>
  <si>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</si>
  <si>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</si>
  <si>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</si>
  <si>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</si>
  <si>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</si>
  <si>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</si>
  <si>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</si>
  <si>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</si>
  <si>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</si>
  <si>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</si>
  <si>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</si>
  <si>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</si>
  <si>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</si>
  <si>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</si>
  <si>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</si>
  <si>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</si>
  <si>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</si>
  <si>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</si>
  <si>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</si>
  <si>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</si>
  <si>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</si>
  <si>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</si>
  <si>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</si>
  <si>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</si>
  <si>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</si>
  <si>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</si>
  <si>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</si>
  <si>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</si>
  <si>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</si>
  <si>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</si>
  <si>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</si>
  <si>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</si>
  <si>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</si>
  <si>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</si>
  <si>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</si>
  <si>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</si>
  <si>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</si>
  <si>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</si>
  <si>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</si>
  <si>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</si>
  <si>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</si>
  <si>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</si>
  <si>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</si>
  <si>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</si>
  <si>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</si>
  <si>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</si>
  <si>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</si>
  <si>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</si>
  <si>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</si>
  <si>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</si>
  <si>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</si>
  <si>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</si>
  <si>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</si>
  <si>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</si>
  <si>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</si>
  <si>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</si>
  <si>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</si>
  <si>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</si>
  <si>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</si>
  <si>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</si>
  <si>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</si>
  <si>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</si>
  <si>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</si>
  <si>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</si>
  <si>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</si>
  <si>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</si>
  <si>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</si>
  <si>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</si>
  <si>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</si>
  <si>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</si>
  <si>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</si>
  <si>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</si>
  <si>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</si>
  <si>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</si>
  <si>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</si>
  <si>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</si>
  <si>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</si>
  <si>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</si>
  <si>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</si>
  <si>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</si>
  <si>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</si>
  <si>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</si>
  <si>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</si>
  <si>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</si>
  <si>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</si>
  <si>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</si>
  <si>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</si>
  <si>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</si>
  <si>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</si>
  <si>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</si>
  <si>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</si>
  <si>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</si>
  <si>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</si>
  <si>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</si>
  <si>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</si>
  <si>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</si>
  <si>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</si>
  <si>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</si>
  <si>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</si>
  <si>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</si>
  <si>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</si>
  <si>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</si>
  <si>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</si>
  <si>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</si>
  <si>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</si>
  <si>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</si>
  <si>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</si>
  <si>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</si>
  <si>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</si>
  <si>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</si>
  <si>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</si>
  <si>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</si>
  <si>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</si>
  <si>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</si>
  <si>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</si>
  <si>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</si>
  <si>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</si>
  <si>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</si>
  <si>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</si>
  <si>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</si>
  <si>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</si>
  <si>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</si>
  <si>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</si>
  <si>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</si>
  <si>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</si>
  <si>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</si>
  <si>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</si>
  <si>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</si>
  <si>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</si>
  <si>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</si>
  <si>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</si>
  <si>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</si>
  <si>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</si>
  <si>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</si>
  <si>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</si>
  <si>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</si>
  <si>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</si>
  <si>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</si>
  <si>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</si>
  <si>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</si>
  <si>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</si>
  <si>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</si>
  <si>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</si>
  <si>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</si>
  <si>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</si>
  <si>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</si>
  <si>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</si>
  <si>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</si>
  <si>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</si>
  <si>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</si>
  <si>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</si>
  <si>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</si>
  <si>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</si>
  <si>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</si>
  <si>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</si>
  <si>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</si>
  <si>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</si>
  <si>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</si>
  <si>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</si>
  <si>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</si>
  <si>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</si>
  <si>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</si>
  <si>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</si>
  <si>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</si>
  <si>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</si>
  <si>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</si>
  <si>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</si>
  <si>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</si>
  <si>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</si>
  <si>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</si>
  <si>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</si>
  <si>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</si>
  <si>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</si>
  <si>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</si>
  <si>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</si>
  <si>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</si>
  <si>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</si>
  <si>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</si>
  <si>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</si>
  <si>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</si>
  <si>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</si>
  <si>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</si>
  <si>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</si>
  <si>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</si>
  <si>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</si>
  <si>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</si>
  <si>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</si>
  <si>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</si>
  <si>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</si>
  <si>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</si>
  <si>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</si>
  <si>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</si>
  <si>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</si>
  <si>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</si>
  <si>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</si>
  <si>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</si>
  <si>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</si>
  <si>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</si>
  <si>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</si>
  <si>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</si>
  <si>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</si>
  <si>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</si>
  <si>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</si>
  <si>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</si>
  <si>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</si>
  <si>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</si>
  <si>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</si>
  <si>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</si>
  <si>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</si>
  <si>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</si>
  <si>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</si>
  <si>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</si>
  <si>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</si>
  <si>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</si>
  <si>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</si>
  <si>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</si>
  <si>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</si>
  <si>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</si>
  <si>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</si>
  <si>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</si>
  <si>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</si>
  <si>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</si>
  <si>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</si>
  <si>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</si>
  <si>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</si>
  <si>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</si>
  <si>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</si>
  <si>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</si>
  <si>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</si>
  <si>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</si>
  <si>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</si>
  <si>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</si>
  <si>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</si>
  <si>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</si>
  <si>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</si>
  <si>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</si>
  <si>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</si>
  <si>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</si>
  <si>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</si>
  <si>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</si>
  <si>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</si>
  <si>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</si>
  <si>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</si>
  <si>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</si>
  <si>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</si>
  <si>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</si>
  <si>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</si>
  <si>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</si>
  <si>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</si>
  <si>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</si>
  <si>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</si>
  <si>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</si>
  <si>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</si>
  <si>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</si>
  <si>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</si>
  <si>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</si>
  <si>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</si>
  <si>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</si>
  <si>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</si>
  <si>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</si>
  <si>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</si>
  <si>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</si>
  <si>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</si>
  <si>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</si>
  <si>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</si>
  <si>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</si>
  <si>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</si>
  <si>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</si>
  <si>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</si>
  <si>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</si>
  <si>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</si>
  <si>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</si>
  <si>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</si>
  <si>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</si>
  <si>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</si>
  <si>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</si>
  <si>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</si>
  <si>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</si>
  <si>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</si>
  <si>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</si>
  <si>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</si>
  <si>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</si>
  <si>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</si>
  <si>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</si>
  <si>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</si>
  <si>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</si>
  <si>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</si>
  <si>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</si>
  <si>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</si>
  <si>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</si>
  <si>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</si>
  <si>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</si>
  <si>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</si>
  <si>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</si>
  <si>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</si>
  <si>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</si>
  <si>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</si>
  <si>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</si>
  <si>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</si>
  <si>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</si>
  <si>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</si>
  <si>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</si>
  <si>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</si>
  <si>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</si>
  <si>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</si>
  <si>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</si>
  <si>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</si>
  <si>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</si>
  <si>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</si>
  <si>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</si>
  <si>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</si>
  <si>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</si>
  <si>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</si>
  <si>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</si>
  <si>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</si>
  <si>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</si>
  <si>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</si>
  <si>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</si>
  <si>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</si>
  <si>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</si>
  <si>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</si>
  <si>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</si>
  <si>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</si>
  <si>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</si>
  <si>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</si>
  <si>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</si>
  <si>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</si>
  <si>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</si>
  <si>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</si>
  <si>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</si>
  <si>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</si>
  <si>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</si>
  <si>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</si>
  <si>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</si>
  <si>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</si>
  <si>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</si>
  <si>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</si>
  <si>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</si>
  <si>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</si>
  <si>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</si>
  <si>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</si>
  <si>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</si>
  <si>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</si>
  <si>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</si>
  <si>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</si>
  <si>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</si>
  <si>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</si>
  <si>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</si>
  <si>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</si>
  <si>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</si>
  <si>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</si>
  <si>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</si>
  <si>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</si>
  <si>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</si>
  <si>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</si>
  <si>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</si>
  <si>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</si>
  <si>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</si>
  <si>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</si>
  <si>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</si>
  <si>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</si>
  <si>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</si>
  <si>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</si>
  <si>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</si>
  <si>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</si>
  <si>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</si>
  <si>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</si>
  <si>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</si>
  <si>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</si>
  <si>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</si>
  <si>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</si>
  <si>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</si>
  <si>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</si>
  <si>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</si>
  <si>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</si>
  <si>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</si>
  <si>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</si>
  <si>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</si>
  <si>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</si>
  <si>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</si>
  <si>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</si>
  <si>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</si>
  <si>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</si>
  <si>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</si>
  <si>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</si>
  <si>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</si>
  <si>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</si>
  <si>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</si>
  <si>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</si>
  <si>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</si>
  <si>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</si>
  <si>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</si>
  <si>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</si>
  <si>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</si>
  <si>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</si>
  <si>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</si>
  <si>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</si>
  <si>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</si>
  <si>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</si>
  <si>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</si>
  <si>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</si>
  <si>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</si>
  <si>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</si>
  <si>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</si>
  <si>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</si>
  <si>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</si>
  <si>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</si>
  <si>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</si>
  <si>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</si>
  <si>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</si>
  <si>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</si>
  <si>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</si>
  <si>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</si>
  <si>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</si>
  <si>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</si>
  <si>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</si>
  <si>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</si>
  <si>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</si>
  <si>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</si>
  <si>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</si>
  <si>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</si>
  <si>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</si>
  <si>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</si>
  <si>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</si>
  <si>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</si>
  <si>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</si>
  <si>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</si>
  <si>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</si>
  <si>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</si>
  <si>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</si>
  <si>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</si>
  <si>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</si>
  <si>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</si>
  <si>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</si>
  <si>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</si>
  <si>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</si>
  <si>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</si>
  <si>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</si>
  <si>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</si>
  <si>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</si>
  <si>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</si>
  <si>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</si>
  <si>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</si>
  <si>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</si>
  <si>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</si>
  <si>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</si>
  <si>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</si>
  <si>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</si>
  <si>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</si>
  <si>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</si>
  <si>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</si>
  <si>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</si>
  <si>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</si>
  <si>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</si>
  <si>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</si>
  <si>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</si>
  <si>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</si>
  <si>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</si>
  <si>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</si>
  <si>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</si>
  <si>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</si>
  <si>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</si>
  <si>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</si>
  <si>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</si>
  <si>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</si>
  <si>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</si>
  <si>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</si>
  <si>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</si>
  <si>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</si>
  <si>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</si>
  <si>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</si>
  <si>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</si>
  <si>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</si>
  <si>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</si>
  <si>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</si>
  <si>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</si>
  <si>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</si>
  <si>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</si>
  <si>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</si>
  <si>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</si>
  <si>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</si>
  <si>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</si>
  <si>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</si>
  <si>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</si>
  <si>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</si>
  <si>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</si>
  <si>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</si>
  <si>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</si>
  <si>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</si>
  <si>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</si>
  <si>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</si>
  <si>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</si>
  <si>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</si>
  <si>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</si>
  <si>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</si>
  <si>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</si>
  <si>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</si>
  <si>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</si>
  <si>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</si>
  <si>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</si>
  <si>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</si>
  <si>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</si>
  <si>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</si>
  <si>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</si>
  <si>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</si>
  <si>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</si>
  <si>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</si>
  <si>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</si>
  <si>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</si>
  <si>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</si>
  <si>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</si>
  <si>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</si>
  <si>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</si>
  <si>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</si>
  <si>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</si>
  <si>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</si>
  <si>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</si>
  <si>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</si>
  <si>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</si>
  <si>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</si>
  <si>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</si>
  <si>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</si>
  <si>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</si>
  <si>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</si>
  <si>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</si>
  <si>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</si>
  <si>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</si>
  <si>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</si>
  <si>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</si>
  <si>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</si>
  <si>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</si>
  <si>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</si>
  <si>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</si>
  <si>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</si>
  <si>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</si>
  <si>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</si>
  <si>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</si>
  <si>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</si>
  <si>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</si>
  <si>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</si>
  <si>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</si>
  <si>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</si>
  <si>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</si>
  <si>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</si>
  <si>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</si>
  <si>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</si>
  <si>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</si>
  <si>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</si>
  <si>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</si>
  <si>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</si>
  <si>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</si>
  <si>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</si>
  <si>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</si>
  <si>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</si>
  <si>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</si>
  <si>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</si>
  <si>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</si>
  <si>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</si>
  <si>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</si>
  <si>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</si>
  <si>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</si>
  <si>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</si>
  <si>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</si>
  <si>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</si>
  <si>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</si>
  <si>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</si>
  <si>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</si>
  <si>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</si>
  <si>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</si>
  <si>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</si>
  <si>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</si>
  <si>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</si>
  <si>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</si>
  <si>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</si>
  <si>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</si>
  <si>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</si>
  <si>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</si>
  <si>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</si>
  <si>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</si>
  <si>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</si>
  <si>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</si>
  <si>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</si>
  <si>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</si>
  <si>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</si>
  <si>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</si>
  <si>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</si>
  <si>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</si>
  <si>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</si>
  <si>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</si>
  <si>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</si>
  <si>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</si>
  <si>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</si>
  <si>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</si>
  <si>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</si>
  <si>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</si>
  <si>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</si>
  <si>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</si>
  <si>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</si>
  <si>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</si>
  <si>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</si>
  <si>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</si>
  <si>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</si>
  <si>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</si>
  <si>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</si>
  <si>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</si>
  <si>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</si>
  <si>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</si>
  <si>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</si>
  <si>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</si>
  <si>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</si>
  <si>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</si>
  <si>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</si>
  <si>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</si>
  <si>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</si>
  <si>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</si>
  <si>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</si>
  <si>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</si>
  <si>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</si>
  <si>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</si>
  <si>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</si>
  <si>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</si>
  <si>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</si>
  <si>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</si>
  <si>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</si>
  <si>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</si>
  <si>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</si>
  <si>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</si>
  <si>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</si>
  <si>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</si>
  <si>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</si>
  <si>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</si>
  <si>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</si>
  <si>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</si>
  <si>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</si>
  <si>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</si>
  <si>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</si>
  <si>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</si>
  <si>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</si>
  <si>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</si>
  <si>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</si>
  <si>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</si>
  <si>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</si>
  <si>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</si>
  <si>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</si>
  <si>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</si>
  <si>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</si>
  <si>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</si>
  <si>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</si>
  <si>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</si>
  <si>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</si>
  <si>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</si>
  <si>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</si>
  <si>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</si>
  <si>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</si>
  <si>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</si>
  <si>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</si>
  <si>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</si>
  <si>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</si>
  <si>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</si>
  <si>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</si>
  <si>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</si>
  <si>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</si>
  <si>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</si>
  <si>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</si>
  <si>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</si>
  <si>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</si>
  <si>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</si>
  <si>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</si>
  <si>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</si>
  <si>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</si>
  <si>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</si>
  <si>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</si>
  <si>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</si>
  <si>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</si>
  <si>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</si>
  <si>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</si>
  <si>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</si>
  <si>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</si>
  <si>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</si>
  <si>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</si>
  <si>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</si>
  <si>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</si>
  <si>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</si>
  <si>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</si>
  <si>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</si>
  <si>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</si>
  <si>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</si>
  <si>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</si>
  <si>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</si>
  <si>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</si>
  <si>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</si>
  <si>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</si>
  <si>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</si>
  <si>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</si>
  <si>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</si>
  <si>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</si>
  <si>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</si>
  <si>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</si>
  <si>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</si>
  <si>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</si>
  <si>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</si>
  <si>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</si>
  <si>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</si>
  <si>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</si>
  <si>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</si>
  <si>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</si>
  <si>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</si>
  <si>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</si>
  <si>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</si>
  <si>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</si>
  <si>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</si>
  <si>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</si>
  <si>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</si>
  <si>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</si>
  <si>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</si>
  <si>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</si>
  <si>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</si>
  <si>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</si>
  <si>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</si>
  <si>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</si>
  <si>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</si>
  <si>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</si>
  <si>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</si>
  <si>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</si>
  <si>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</si>
  <si>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</si>
  <si>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</si>
  <si>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</si>
  <si>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</si>
  <si>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</si>
  <si>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</si>
  <si>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</si>
  <si>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</si>
  <si>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</si>
  <si>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</si>
  <si>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</si>
  <si>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</si>
  <si>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</si>
  <si>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</si>
  <si>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</si>
  <si>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</si>
  <si>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</si>
  <si>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</si>
  <si>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</si>
  <si>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</si>
  <si>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</si>
  <si>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</si>
  <si>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</si>
  <si>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</si>
  <si>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</si>
  <si>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</si>
  <si>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</si>
  <si>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</si>
  <si>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</si>
  <si>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</si>
  <si>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</si>
  <si>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</si>
  <si>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</si>
  <si>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</si>
  <si>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</si>
  <si>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</si>
  <si>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</si>
  <si>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</si>
  <si>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</si>
  <si>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</si>
  <si>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</si>
  <si>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</si>
  <si>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</si>
  <si>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</si>
  <si>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</si>
  <si>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</si>
  <si>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</si>
  <si>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</si>
  <si>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</si>
  <si>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</si>
  <si>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</si>
  <si>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</si>
  <si>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</si>
  <si>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</si>
  <si>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</si>
  <si>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</si>
  <si>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</si>
  <si>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</si>
  <si>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</si>
  <si>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</si>
  <si>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</si>
  <si>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</si>
  <si>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</si>
  <si>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</si>
  <si>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</si>
  <si>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</si>
  <si>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</si>
  <si>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</si>
  <si>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</si>
  <si>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</si>
  <si>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</si>
  <si>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</si>
  <si>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</si>
  <si>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</si>
  <si>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</si>
  <si>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</si>
  <si>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</si>
  <si>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</si>
  <si>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</si>
  <si>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</si>
  <si>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</si>
  <si>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</si>
  <si>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</si>
  <si>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</si>
  <si>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</si>
  <si>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</si>
  <si>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</si>
  <si>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</si>
  <si>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</si>
  <si>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</si>
  <si>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</si>
  <si>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</si>
  <si>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</si>
  <si>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</si>
  <si>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</si>
  <si>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</si>
  <si>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</si>
  <si>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</si>
  <si>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</si>
  <si>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</si>
  <si>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</si>
  <si>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</si>
  <si>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</si>
  <si>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</si>
  <si>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</si>
  <si>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</si>
  <si>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</si>
  <si>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</si>
  <si>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</si>
  <si>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</si>
  <si>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</si>
  <si>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</si>
  <si>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</si>
  <si>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</si>
  <si>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</si>
  <si>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</si>
  <si>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</si>
  <si>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</si>
  <si>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</si>
  <si>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</si>
  <si>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</si>
  <si>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</si>
  <si>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</si>
  <si>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</si>
  <si>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</si>
  <si>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</si>
  <si>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</si>
  <si>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</si>
  <si>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</si>
  <si>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</si>
  <si>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</si>
  <si>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</si>
  <si>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</si>
  <si>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</si>
  <si>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</si>
  <si>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</si>
  <si>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</si>
  <si>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</si>
  <si>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</si>
  <si>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</si>
  <si>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</si>
  <si>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</si>
  <si>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</si>
  <si>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</si>
  <si>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</si>
  <si>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</si>
  <si>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</si>
  <si>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</si>
  <si>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</si>
  <si>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</si>
  <si>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</si>
  <si>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</si>
  <si>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</si>
  <si>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</si>
  <si>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</si>
  <si>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</si>
  <si>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</si>
  <si>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</si>
  <si>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</si>
  <si>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</si>
  <si>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</si>
  <si>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</si>
  <si>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</si>
  <si>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</si>
  <si>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</si>
  <si>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</si>
  <si>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</si>
  <si>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</si>
  <si>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</si>
  <si>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</si>
  <si>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</si>
  <si>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</si>
  <si>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</si>
  <si>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</si>
  <si>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</si>
  <si>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</si>
  <si>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</si>
  <si>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</si>
  <si>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</si>
  <si>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</si>
  <si>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</si>
  <si>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</si>
  <si>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</si>
  <si>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</si>
  <si>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</si>
  <si>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</si>
  <si>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</si>
  <si>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</si>
  <si>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</si>
  <si>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</si>
  <si>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</si>
  <si>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</si>
  <si>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</si>
  <si>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</si>
  <si>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</si>
  <si>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</si>
  <si>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</si>
  <si>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</si>
  <si>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</si>
  <si>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</si>
  <si>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</si>
  <si>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</si>
  <si>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</si>
  <si>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</si>
  <si>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</si>
  <si>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</si>
  <si>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</si>
  <si>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</si>
  <si>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</si>
  <si>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</si>
  <si>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</si>
  <si>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</si>
  <si>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</si>
  <si>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</si>
  <si>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</si>
  <si>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</si>
  <si>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</si>
  <si>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</si>
  <si>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</si>
  <si>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</si>
  <si>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</si>
  <si>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</si>
  <si>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</si>
  <si>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</si>
  <si>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</si>
  <si>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</si>
  <si>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</si>
  <si>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</si>
  <si>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</si>
  <si>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</si>
  <si>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</si>
  <si>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</si>
  <si>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</si>
  <si>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</si>
  <si>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</si>
  <si>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</si>
  <si>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</si>
  <si>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</si>
  <si>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</si>
  <si>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</si>
  <si>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</si>
  <si>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</si>
  <si>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</si>
  <si>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</si>
  <si>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</si>
  <si>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</si>
  <si>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</si>
  <si>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</si>
  <si>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</si>
  <si>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</si>
  <si>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</si>
  <si>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</si>
  <si>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</si>
  <si>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</si>
  <si>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</si>
  <si>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</si>
  <si>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</si>
  <si>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</si>
  <si>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</si>
  <si>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</si>
  <si>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</si>
  <si>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</si>
  <si>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</si>
  <si>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</si>
  <si>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</si>
  <si>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</si>
  <si>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</si>
  <si>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</si>
  <si>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</si>
  <si>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</si>
  <si>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</si>
  <si>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</si>
  <si>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</si>
  <si>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</si>
  <si>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</si>
  <si>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</si>
  <si>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</si>
  <si>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</si>
  <si>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</si>
  <si>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</si>
  <si>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</si>
  <si>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</si>
  <si>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</si>
  <si>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</si>
  <si>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</si>
  <si>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</si>
  <si>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</si>
  <si>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</si>
  <si>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</si>
  <si>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</si>
  <si>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</si>
  <si>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</si>
  <si>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</si>
  <si>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</si>
  <si>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</si>
  <si>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</si>
  <si>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</si>
  <si>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</si>
  <si>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</si>
  <si>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</si>
  <si>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</si>
  <si>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</si>
  <si>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</si>
  <si>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</si>
  <si>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</si>
  <si>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</si>
  <si>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</si>
  <si>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</si>
  <si>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</si>
  <si>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</si>
  <si>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</si>
  <si>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</si>
  <si>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</si>
  <si>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</si>
  <si>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</si>
  <si>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</si>
  <si>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</si>
  <si>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</si>
  <si>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</si>
  <si>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</si>
  <si>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</si>
  <si>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</si>
  <si>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</si>
  <si>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</si>
  <si>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</si>
  <si>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</si>
  <si>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</si>
  <si>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</si>
  <si>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</si>
  <si>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</si>
  <si>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</si>
  <si>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</si>
  <si>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</si>
  <si>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</si>
  <si>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</si>
  <si>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</si>
  <si>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</si>
  <si>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</si>
  <si>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</si>
  <si>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</si>
  <si>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</si>
  <si>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</si>
  <si>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</si>
  <si>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</si>
  <si>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</si>
  <si>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</si>
  <si>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</si>
  <si>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</si>
  <si>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</si>
  <si>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</si>
  <si>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</si>
  <si>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</si>
  <si>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</si>
  <si>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</si>
  <si>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</si>
  <si>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</si>
  <si>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</si>
  <si>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</si>
  <si>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</si>
  <si>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</si>
  <si>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</si>
  <si>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</si>
  <si>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</si>
  <si>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</si>
  <si>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</si>
  <si>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</si>
  <si>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</si>
  <si>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</si>
  <si>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</si>
  <si>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</si>
  <si>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</si>
  <si>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</si>
  <si>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</si>
  <si>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</si>
  <si>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</si>
  <si>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</si>
  <si>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</si>
  <si>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</si>
  <si>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</si>
  <si>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</si>
  <si>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</si>
  <si>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</si>
  <si>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</si>
  <si>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</si>
  <si>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</si>
  <si>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</si>
  <si>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</si>
  <si>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</si>
  <si>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</si>
  <si>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</si>
  <si>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</si>
  <si>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</si>
  <si>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</si>
  <si>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</si>
  <si>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</si>
  <si>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</si>
  <si>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</si>
  <si>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</si>
  <si>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</si>
  <si>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</si>
  <si>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</si>
  <si>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</si>
  <si>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</si>
  <si>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</si>
  <si>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</si>
  <si>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</si>
  <si>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</si>
  <si>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</si>
  <si>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</si>
  <si>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</si>
  <si>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</si>
  <si>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</si>
  <si>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</si>
  <si>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</si>
  <si>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</si>
  <si>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</si>
  <si>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</si>
  <si>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</si>
  <si>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</si>
  <si>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</si>
  <si>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</si>
  <si>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</si>
  <si>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</si>
  <si>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</si>
  <si>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</si>
  <si>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</si>
  <si>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</si>
  <si>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</si>
  <si>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</si>
  <si>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</si>
  <si>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</si>
  <si>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</si>
  <si>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</si>
  <si>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</si>
  <si>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</si>
  <si>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</si>
  <si>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</si>
  <si>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</si>
  <si>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</si>
  <si>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</si>
  <si>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</si>
  <si>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</si>
  <si>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</si>
  <si>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</si>
  <si>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</si>
  <si>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</si>
  <si>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</si>
  <si>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</si>
  <si>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</si>
  <si>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</si>
  <si>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</si>
  <si>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</si>
  <si>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</si>
  <si>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</si>
  <si>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</si>
  <si>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</si>
  <si>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</si>
  <si>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</si>
  <si>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</si>
  <si>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</si>
  <si>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</si>
  <si>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</si>
  <si>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</si>
  <si>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</si>
  <si>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</si>
  <si>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</si>
  <si>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</si>
  <si>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</si>
  <si>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</si>
  <si>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</si>
  <si>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</si>
  <si>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</si>
  <si>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</si>
  <si>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</si>
  <si>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</si>
  <si>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</si>
  <si>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</si>
  <si>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</si>
  <si>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</si>
  <si>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</si>
  <si>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</si>
  <si>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</si>
  <si>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</si>
  <si>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</si>
  <si>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</si>
  <si>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</si>
  <si>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</si>
  <si>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</si>
  <si>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</si>
  <si>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</si>
  <si>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</si>
  <si>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</si>
  <si>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</si>
  <si>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</si>
  <si>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</si>
  <si>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</si>
  <si>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</si>
  <si>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</si>
  <si>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</si>
  <si>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</si>
  <si>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</si>
  <si>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</si>
  <si>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</si>
  <si>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</si>
  <si>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</si>
  <si>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</si>
  <si>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</si>
  <si>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</si>
  <si>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</si>
  <si>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</si>
  <si>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</si>
  <si>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</si>
  <si>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</si>
  <si>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</si>
  <si>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</si>
  <si>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</si>
  <si>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</si>
  <si>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</si>
  <si>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</si>
  <si>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</si>
  <si>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</si>
  <si>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</si>
  <si>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</si>
  <si>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</si>
  <si>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</si>
  <si>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</si>
  <si>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</si>
  <si>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</si>
  <si>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</si>
  <si>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</si>
  <si>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</si>
  <si>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</si>
  <si>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</si>
  <si>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</si>
  <si>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</si>
  <si>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</si>
  <si>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</si>
  <si>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</si>
  <si>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</si>
  <si>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</si>
  <si>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</si>
  <si>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</si>
  <si>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</si>
  <si>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</si>
  <si>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</si>
  <si>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</si>
  <si>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</si>
  <si>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</si>
  <si>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</si>
  <si>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</si>
  <si>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</si>
  <si>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</si>
  <si>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</si>
  <si>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</si>
  <si>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</si>
  <si>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</si>
  <si>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</si>
  <si>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</si>
  <si>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</si>
  <si>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</si>
  <si>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</si>
  <si>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</si>
  <si>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</si>
  <si>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</si>
  <si>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</si>
  <si>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</si>
  <si>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</si>
  <si>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</si>
  <si>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</si>
  <si>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</si>
  <si>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</si>
  <si>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</si>
  <si>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</si>
  <si>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</si>
  <si>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</si>
  <si>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</si>
  <si>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</si>
  <si>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</si>
  <si>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</si>
  <si>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</si>
  <si>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</si>
  <si>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</si>
  <si>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</si>
  <si>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</si>
  <si>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</si>
  <si>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</si>
  <si>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</si>
  <si>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</si>
  <si>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</si>
  <si>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</si>
  <si>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</si>
  <si>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</si>
  <si>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</si>
  <si>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</si>
  <si>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</si>
  <si>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</si>
  <si>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</si>
  <si>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</si>
  <si>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</si>
  <si>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</si>
  <si>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</si>
  <si>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</si>
  <si>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</si>
  <si>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</si>
  <si>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</si>
  <si>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</si>
  <si>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</si>
  <si>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</si>
  <si>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</si>
  <si>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</si>
  <si>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</si>
  <si>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</si>
  <si>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</si>
  <si>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</si>
  <si>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</si>
  <si>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</si>
  <si>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</si>
  <si>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</si>
  <si>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</si>
  <si>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</si>
  <si>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</si>
  <si>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</si>
  <si>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</si>
  <si>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</si>
  <si>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</si>
  <si>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</si>
  <si>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</si>
  <si>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</si>
  <si>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</si>
  <si>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</si>
  <si>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</si>
  <si>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</si>
  <si>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</si>
  <si>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</si>
  <si>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</si>
  <si>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</si>
  <si>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</si>
  <si>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</si>
  <si>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</si>
  <si>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</si>
  <si>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</si>
  <si>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</si>
  <si>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</si>
  <si>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</si>
  <si>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</si>
  <si>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</si>
  <si>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</si>
  <si>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</si>
  <si>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</si>
  <si>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</si>
  <si>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</si>
  <si>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</si>
  <si>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</si>
  <si>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</si>
  <si>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</si>
  <si>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</si>
  <si>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</si>
  <si>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</si>
  <si>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</si>
  <si>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</si>
  <si>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</si>
  <si>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</si>
  <si>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</si>
  <si>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</si>
  <si>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</si>
  <si>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</si>
  <si>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</si>
  <si>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</si>
  <si>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</si>
  <si>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</si>
  <si>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</si>
  <si>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</si>
  <si>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</si>
  <si>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</si>
  <si>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</si>
  <si>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</si>
  <si>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</si>
  <si>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</si>
  <si>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</si>
  <si>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</si>
  <si>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</si>
  <si>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</si>
  <si>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</si>
  <si>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</si>
  <si>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</si>
  <si>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</si>
  <si>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</si>
  <si>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</si>
  <si>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</si>
  <si>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</si>
  <si>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</si>
  <si>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</si>
  <si>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</si>
  <si>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</si>
  <si>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</si>
  <si>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</si>
  <si>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</si>
  <si>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</si>
  <si>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</si>
  <si>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</si>
  <si>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</si>
  <si>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</si>
  <si>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</si>
  <si>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</si>
  <si>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</si>
  <si>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</si>
  <si>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</si>
  <si>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</si>
  <si>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</si>
  <si>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</si>
  <si>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</si>
  <si>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</si>
  <si>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</si>
  <si>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</si>
  <si>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</si>
  <si>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</si>
  <si>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</si>
  <si>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</si>
  <si>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</si>
  <si>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</si>
  <si>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</si>
  <si>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</si>
  <si>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</si>
  <si>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</si>
  <si>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</si>
  <si>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</si>
  <si>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</si>
  <si>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</si>
  <si>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</si>
  <si>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</si>
  <si>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</si>
  <si>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</si>
  <si>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</si>
  <si>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</si>
  <si>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</si>
  <si>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</si>
  <si>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</si>
  <si>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</si>
  <si>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</si>
  <si>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</si>
  <si>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</si>
  <si>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</si>
  <si>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</si>
  <si>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</si>
  <si>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</si>
  <si>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</si>
  <si>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</si>
  <si>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</si>
  <si>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</si>
  <si>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</si>
  <si>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</si>
  <si>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</si>
  <si>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</si>
  <si>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</si>
  <si>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</si>
  <si>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</si>
  <si>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</si>
  <si>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</si>
  <si>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</si>
  <si>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</si>
  <si>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</si>
  <si>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</si>
  <si>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</si>
  <si>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</si>
  <si>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</si>
  <si>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</si>
  <si>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</si>
  <si>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</si>
  <si>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</si>
  <si>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</si>
  <si>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</si>
  <si>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</si>
  <si>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</si>
  <si>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</si>
  <si>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</si>
  <si>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</si>
  <si>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</si>
  <si>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</si>
  <si>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</si>
  <si>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</si>
  <si>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</si>
  <si>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</si>
  <si>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</si>
  <si>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</si>
  <si>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</si>
  <si>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</si>
  <si>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</si>
  <si>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</si>
  <si>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</si>
  <si>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</si>
  <si>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</si>
  <si>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</si>
  <si>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</si>
  <si>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</si>
  <si>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</si>
  <si>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</si>
  <si>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</si>
  <si>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</si>
  <si>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</si>
  <si>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</si>
  <si>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</si>
  <si>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</si>
  <si>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</si>
  <si>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</si>
  <si>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</si>
  <si>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</si>
  <si>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</si>
  <si>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</si>
  <si>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</si>
  <si>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</si>
  <si>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</si>
  <si>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</si>
  <si>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</si>
  <si>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</si>
  <si>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</si>
  <si>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</si>
  <si>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</si>
  <si>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</si>
  <si>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</si>
  <si>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</si>
  <si>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</si>
  <si>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</si>
  <si>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</si>
  <si>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</si>
  <si>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</si>
  <si>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</si>
  <si>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</si>
  <si>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</si>
  <si>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</si>
  <si>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</si>
  <si>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</si>
  <si>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</si>
  <si>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</si>
  <si>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</si>
  <si>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</si>
  <si>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</si>
  <si>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</si>
  <si>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</si>
  <si>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</si>
  <si>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</si>
  <si>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</si>
  <si>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</si>
  <si>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</si>
  <si>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</si>
  <si>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</si>
  <si>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</si>
  <si>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</si>
  <si>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</si>
  <si>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</si>
  <si>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</si>
  <si>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</si>
  <si>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</si>
  <si>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</si>
  <si>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</si>
  <si>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</si>
  <si>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</si>
  <si>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</si>
  <si>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</si>
  <si>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</si>
  <si>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</si>
  <si>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</si>
  <si>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</si>
  <si>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</si>
  <si>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</si>
  <si>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</si>
  <si>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</si>
  <si>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</si>
  <si>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</si>
  <si>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</si>
  <si>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</si>
  <si>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</si>
  <si>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</si>
  <si>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</si>
  <si>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</si>
  <si>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</si>
  <si>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</si>
  <si>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</si>
  <si>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</si>
  <si>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</si>
  <si>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</si>
  <si>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</si>
  <si>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</si>
  <si>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</si>
  <si>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</si>
  <si>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</si>
  <si>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</si>
  <si>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</si>
  <si>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</si>
  <si>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</si>
  <si>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</si>
  <si>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</si>
  <si>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</si>
  <si>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</si>
  <si>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</si>
  <si>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</si>
  <si>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</si>
  <si>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</si>
  <si>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</si>
  <si>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</si>
  <si>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</si>
  <si>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</si>
  <si>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</si>
  <si>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</si>
  <si>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</si>
  <si>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</si>
  <si>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</si>
  <si>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</si>
  <si>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</si>
  <si>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</si>
  <si>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</si>
  <si>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</si>
  <si>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</si>
  <si>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</si>
  <si>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</si>
  <si>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</si>
  <si>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</si>
  <si>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</si>
  <si>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</si>
  <si>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</si>
  <si>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</si>
  <si>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</si>
  <si>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</si>
  <si>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</si>
  <si>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</si>
  <si>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</si>
  <si>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</si>
  <si>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</si>
  <si>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</si>
  <si>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</si>
  <si>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</si>
  <si>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</si>
  <si>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</si>
  <si>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</si>
  <si>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</si>
  <si>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</si>
  <si>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</si>
  <si>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</si>
  <si>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</si>
  <si>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</si>
  <si>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</si>
  <si>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</si>
  <si>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</si>
  <si>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</si>
  <si>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</si>
  <si>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</si>
  <si>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</si>
  <si>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</si>
  <si>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</si>
  <si>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</si>
  <si>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</si>
  <si>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</si>
  <si>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</si>
  <si>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</si>
  <si>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</si>
  <si>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</si>
  <si>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</si>
  <si>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</si>
  <si>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</si>
  <si>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</si>
  <si>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</si>
  <si>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</si>
  <si>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</si>
  <si>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</si>
  <si>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</si>
  <si>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</si>
  <si>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</si>
  <si>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</si>
  <si>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</si>
  <si>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</si>
  <si>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</si>
  <si>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</si>
  <si>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</si>
  <si>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</si>
  <si>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</si>
  <si>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</si>
  <si>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</si>
  <si>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</si>
  <si>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</si>
  <si>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</si>
  <si>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</si>
  <si>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</si>
  <si>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</si>
  <si>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</si>
  <si>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</si>
  <si>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</si>
  <si>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</si>
  <si>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</si>
  <si>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</si>
  <si>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</si>
  <si>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</si>
  <si>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</si>
  <si>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</si>
  <si>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</si>
  <si>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</si>
  <si>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</si>
  <si>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</si>
  <si>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</si>
  <si>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</si>
  <si>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</si>
  <si>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</si>
  <si>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</si>
  <si>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</si>
  <si>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</si>
  <si>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</si>
  <si>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</si>
  <si>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</si>
  <si>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</si>
  <si>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</si>
  <si>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</si>
  <si>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</si>
  <si>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</si>
  <si>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</si>
  <si>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</si>
  <si>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</si>
  <si>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</si>
  <si>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</si>
  <si>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</si>
  <si>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</si>
  <si>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</si>
  <si>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</si>
  <si>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</si>
  <si>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</si>
  <si>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</si>
  <si>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</si>
  <si>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</si>
  <si>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</si>
  <si>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</si>
  <si>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</si>
  <si>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</si>
  <si>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</si>
  <si>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</si>
  <si>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</si>
  <si>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</si>
  <si>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</si>
  <si>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</si>
  <si>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</si>
  <si>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</si>
  <si>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</si>
  <si>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</si>
  <si>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</si>
  <si>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</si>
  <si>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</si>
  <si>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</si>
  <si>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</si>
  <si>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</si>
  <si>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</si>
  <si>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</si>
  <si>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</si>
  <si>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</si>
  <si>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</si>
  <si>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</si>
  <si>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</si>
  <si>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</si>
  <si>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</si>
  <si>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</si>
  <si>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</si>
  <si>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</si>
  <si>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</si>
  <si>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</si>
  <si>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</si>
  <si>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</si>
  <si>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</si>
  <si>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</si>
  <si>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</si>
  <si>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</si>
  <si>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</si>
  <si>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</si>
  <si>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</si>
  <si>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</si>
  <si>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</si>
  <si>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</si>
  <si>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</si>
  <si>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</si>
  <si>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</si>
  <si>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</si>
  <si>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</si>
  <si>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</si>
  <si>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</si>
  <si>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</si>
  <si>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</si>
  <si>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</si>
  <si>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</si>
  <si>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</si>
  <si>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</si>
  <si>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</si>
  <si>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</si>
  <si>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</si>
  <si>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</si>
  <si>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</si>
  <si>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</si>
  <si>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</si>
  <si>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</si>
  <si>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</si>
  <si>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</si>
  <si>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</si>
  <si>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</si>
  <si>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</si>
  <si>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</si>
  <si>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</si>
  <si>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</si>
  <si>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</si>
  <si>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</si>
  <si>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</si>
  <si>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</si>
  <si>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</si>
  <si>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</si>
  <si>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</si>
  <si>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</si>
  <si>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</si>
  <si>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</si>
  <si>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</si>
  <si>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</si>
  <si>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</si>
  <si>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</si>
  <si>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</si>
  <si>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</si>
  <si>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</si>
  <si>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</si>
  <si>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</si>
  <si>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</si>
  <si>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</si>
  <si>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</si>
  <si>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</si>
  <si>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</si>
  <si>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</si>
  <si>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</si>
  <si>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</si>
  <si>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</si>
  <si>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</si>
  <si>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</si>
  <si>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</si>
  <si>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</si>
  <si>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</si>
  <si>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</si>
  <si>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</si>
  <si>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</si>
  <si>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</si>
  <si>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</si>
  <si>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</si>
  <si>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</si>
  <si>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</si>
  <si>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</si>
  <si>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</si>
  <si>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</si>
  <si>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</si>
  <si>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</si>
  <si>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</si>
  <si>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</si>
  <si>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</si>
  <si>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</si>
  <si>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</si>
  <si>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</si>
  <si>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</si>
  <si>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</si>
  <si>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</si>
  <si>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</si>
  <si>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</si>
  <si>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</si>
  <si>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</si>
  <si>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</si>
  <si>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</si>
  <si>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</si>
  <si>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</si>
  <si>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</si>
  <si>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</si>
  <si>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</si>
  <si>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</si>
  <si>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</si>
  <si>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</si>
  <si>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</si>
  <si>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</si>
  <si>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</si>
  <si>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</si>
  <si>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</si>
  <si>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</si>
  <si>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</si>
  <si>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</si>
  <si>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</si>
  <si>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</si>
  <si>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</si>
  <si>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</si>
  <si>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</si>
  <si>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</si>
  <si>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</si>
  <si>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</si>
  <si>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</si>
  <si>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</si>
  <si>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</si>
  <si>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</si>
  <si>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</si>
  <si>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</si>
  <si>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</si>
  <si>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</si>
  <si>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</si>
  <si>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</si>
  <si>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</si>
  <si>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</si>
  <si>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</si>
  <si>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</si>
  <si>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</si>
  <si>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</si>
  <si>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</si>
  <si>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</si>
  <si>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</si>
  <si>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</si>
  <si>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</si>
  <si>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</si>
  <si>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</si>
  <si>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</si>
  <si>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</si>
  <si>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</si>
  <si>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</si>
  <si>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</si>
  <si>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</si>
  <si>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</si>
  <si>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</si>
  <si>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</si>
  <si>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</si>
  <si>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</si>
  <si>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</si>
  <si>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</si>
  <si>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</si>
  <si>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</si>
  <si>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</si>
  <si>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</si>
  <si>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</si>
  <si>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</si>
  <si>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</si>
  <si>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</si>
  <si>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</si>
  <si>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</si>
  <si>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</si>
  <si>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</si>
  <si>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</si>
  <si>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</si>
  <si>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</si>
  <si>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</si>
  <si>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</si>
  <si>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</si>
  <si>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</si>
  <si>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</si>
  <si>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</si>
  <si>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</si>
  <si>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</si>
  <si>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</si>
  <si>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</si>
  <si>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</si>
  <si>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</si>
  <si>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</si>
  <si>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</si>
  <si>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</si>
  <si>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</si>
  <si>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</si>
  <si>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</si>
  <si>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</si>
  <si>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</si>
  <si>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</si>
  <si>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</si>
  <si>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</si>
  <si>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</si>
  <si>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</si>
  <si>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</si>
  <si>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</si>
  <si>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</si>
  <si>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</si>
  <si>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</si>
  <si>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</si>
  <si>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</si>
  <si>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</si>
  <si>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</si>
  <si>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</si>
  <si>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</si>
  <si>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</si>
  <si>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</si>
  <si>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</si>
  <si>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</si>
  <si>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</si>
  <si>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</si>
  <si>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</si>
  <si>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</si>
  <si>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</si>
  <si>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</si>
  <si>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</si>
  <si>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</si>
  <si>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</si>
  <si>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</si>
  <si>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</si>
  <si>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</si>
  <si>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</si>
  <si>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</si>
  <si>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</si>
  <si>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</si>
  <si>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</si>
  <si>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</si>
  <si>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</si>
  <si>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</si>
  <si>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</si>
  <si>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</si>
  <si>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</si>
  <si>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</si>
  <si>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</si>
  <si>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</si>
  <si>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</si>
  <si>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</si>
  <si>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</si>
  <si>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</si>
  <si>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</si>
  <si>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</si>
  <si>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</si>
  <si>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</si>
  <si>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</si>
  <si>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</si>
  <si>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</si>
  <si>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</si>
  <si>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</si>
  <si>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</si>
  <si>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</si>
  <si>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</si>
  <si>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</si>
  <si>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</si>
  <si>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</si>
  <si>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</si>
  <si>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</si>
  <si>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</si>
  <si>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</si>
  <si>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</si>
  <si>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</si>
  <si>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</si>
  <si>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</si>
  <si>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</si>
  <si>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</si>
  <si>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</si>
  <si>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</si>
  <si>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</si>
  <si>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</si>
  <si>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</si>
  <si>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</si>
  <si>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</si>
  <si>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</si>
  <si>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</si>
  <si>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</si>
  <si>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</si>
  <si>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</si>
  <si>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</si>
  <si>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</si>
  <si>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</si>
  <si>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</si>
  <si>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</si>
  <si>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</si>
  <si>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</si>
  <si>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</si>
  <si>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</si>
  <si>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</si>
  <si>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</si>
  <si>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</si>
  <si>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</si>
  <si>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</si>
  <si>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</si>
  <si>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</si>
  <si>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</si>
  <si>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</si>
  <si>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</si>
  <si>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</si>
  <si>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</si>
  <si>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</si>
  <si>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</si>
  <si>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</si>
  <si>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</si>
  <si>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</si>
  <si>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</si>
  <si>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</si>
  <si>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</si>
  <si>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</si>
  <si>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</si>
  <si>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</si>
  <si>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</si>
  <si>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</si>
  <si>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</si>
  <si>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</si>
  <si>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</si>
  <si>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</si>
  <si>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</si>
  <si>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</si>
  <si>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</si>
  <si>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</si>
  <si>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</si>
  <si>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</si>
  <si>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</si>
  <si>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</si>
  <si>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</si>
  <si>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</si>
  <si>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</si>
  <si>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</si>
  <si>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</si>
  <si>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</si>
  <si>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</si>
  <si>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</si>
  <si>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</si>
  <si>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</si>
  <si>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</si>
  <si>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</si>
  <si>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</si>
  <si>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</si>
  <si>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</si>
  <si>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</si>
  <si>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</si>
  <si>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</si>
  <si>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</si>
  <si>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</si>
  <si>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</si>
  <si>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</si>
  <si>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</si>
  <si>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</si>
  <si>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</si>
  <si>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</si>
  <si>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</si>
  <si>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</si>
  <si>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</si>
  <si>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</si>
  <si>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</si>
  <si>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</si>
  <si>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</si>
  <si>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</si>
  <si>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</si>
  <si>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</si>
  <si>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</si>
  <si>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</si>
  <si>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</si>
  <si>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</si>
  <si>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</si>
  <si>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</si>
  <si>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</si>
  <si>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</si>
  <si>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</si>
  <si>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</si>
  <si>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</si>
  <si>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</si>
  <si>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</si>
  <si>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</si>
  <si>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</si>
  <si>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</si>
  <si>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</si>
  <si>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</si>
  <si>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</si>
  <si>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</si>
  <si>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</si>
  <si>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</si>
  <si>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</si>
  <si>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</si>
  <si>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</si>
  <si>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</si>
  <si>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</si>
  <si>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</si>
  <si>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</si>
  <si>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</si>
  <si>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</si>
  <si>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</si>
  <si>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</si>
  <si>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</si>
  <si>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</si>
  <si>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</si>
  <si>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</si>
  <si>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</si>
  <si>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</si>
  <si>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</si>
  <si>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</si>
  <si>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</si>
  <si>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</si>
  <si>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</si>
  <si>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</si>
  <si>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</si>
  <si>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</si>
  <si>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</si>
  <si>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</si>
  <si>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</si>
  <si>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</si>
  <si>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</si>
  <si>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</si>
  <si>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</si>
  <si>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</si>
  <si>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</si>
  <si>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</si>
  <si>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</si>
  <si>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</si>
  <si>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</si>
  <si>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</si>
  <si>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</si>
  <si>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</si>
  <si>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</si>
  <si>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</si>
  <si>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</si>
  <si>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</si>
  <si>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</si>
  <si>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</si>
  <si>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</si>
  <si>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</si>
  <si>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</si>
  <si>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</si>
  <si>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</si>
  <si>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</si>
  <si>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</si>
  <si>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</si>
  <si>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</si>
  <si>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</si>
  <si>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</si>
  <si>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</si>
  <si>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</si>
  <si>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</si>
  <si>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</si>
  <si>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</si>
  <si>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</si>
  <si>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</si>
  <si>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</si>
  <si>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</si>
  <si>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</si>
  <si>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</si>
  <si>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</si>
  <si>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</si>
  <si>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</si>
  <si>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</si>
  <si>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</si>
  <si>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</si>
  <si>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</si>
  <si>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</si>
  <si>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</si>
  <si>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</si>
  <si>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</si>
  <si>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</si>
  <si>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</si>
  <si>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</si>
  <si>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</si>
  <si>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</si>
  <si>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</si>
  <si>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</si>
  <si>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</si>
  <si>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</si>
  <si>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</si>
  <si>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</si>
  <si>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</si>
  <si>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</si>
  <si>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</si>
  <si>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</si>
  <si>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</si>
  <si>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</si>
  <si>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</si>
  <si>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</si>
  <si>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</si>
  <si>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</si>
  <si>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</si>
  <si>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</si>
  <si>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</si>
  <si>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</si>
  <si>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</si>
  <si>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</si>
  <si>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</si>
  <si>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</si>
  <si>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</si>
  <si>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</si>
  <si>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</si>
  <si>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</si>
  <si>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</si>
  <si>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</si>
  <si>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</si>
  <si>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</si>
  <si>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</si>
  <si>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</si>
  <si>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</si>
  <si>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</si>
  <si>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</si>
  <si>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</si>
  <si>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</si>
  <si>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</si>
  <si>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</si>
  <si>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</si>
  <si>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</si>
  <si>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</si>
  <si>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</si>
  <si>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</si>
  <si>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</si>
  <si>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</si>
  <si>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</si>
  <si>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</si>
  <si>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</si>
  <si>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</si>
  <si>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</si>
  <si>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</si>
  <si>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</si>
  <si>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</si>
  <si>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</si>
  <si>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</si>
  <si>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</si>
  <si>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</si>
  <si>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</si>
  <si>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</si>
  <si>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</si>
  <si>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</si>
  <si>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</si>
  <si>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</si>
  <si>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</si>
  <si>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</si>
  <si>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</si>
  <si>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</si>
  <si>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</si>
  <si>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</si>
  <si>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</si>
  <si>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</si>
  <si>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</si>
  <si>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</si>
  <si>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</si>
  <si>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</si>
  <si>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</si>
  <si>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</si>
  <si>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</si>
  <si>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</si>
  <si>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</si>
  <si>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</si>
  <si>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</si>
  <si>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</si>
  <si>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</si>
  <si>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</si>
  <si>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</si>
  <si>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</si>
  <si>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</si>
  <si>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</si>
  <si>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</si>
  <si>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</si>
  <si>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</si>
  <si>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</si>
  <si>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</si>
  <si>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</si>
  <si>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</si>
  <si>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</si>
  <si>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</si>
  <si>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</si>
  <si>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</si>
  <si>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</si>
  <si>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</si>
  <si>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</si>
  <si>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</si>
  <si>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</si>
  <si>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</si>
  <si>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</si>
  <si>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</si>
  <si>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</si>
  <si>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</si>
  <si>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</si>
  <si>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</si>
  <si>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</si>
  <si>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</si>
  <si>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</si>
  <si>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</si>
  <si>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</si>
  <si>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</si>
  <si>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</si>
  <si>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</si>
  <si>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</si>
  <si>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</si>
  <si>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</si>
  <si>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</si>
  <si>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</si>
  <si>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</si>
  <si>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</si>
  <si>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</si>
  <si>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</si>
  <si>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</si>
  <si>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</si>
  <si>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</si>
  <si>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</si>
  <si>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</si>
  <si>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</si>
  <si>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</si>
  <si>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</si>
  <si>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</si>
  <si>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</si>
  <si>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</si>
  <si>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</si>
  <si>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</si>
  <si>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</si>
  <si>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</si>
  <si>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</si>
  <si>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</si>
  <si>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</si>
  <si>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</si>
  <si>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</si>
  <si>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</si>
  <si>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</si>
  <si>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</si>
  <si>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</si>
  <si>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</si>
  <si>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</si>
  <si>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</si>
  <si>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</si>
  <si>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</si>
  <si>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</si>
  <si>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</si>
  <si>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</si>
  <si>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</si>
  <si>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</si>
  <si>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</si>
  <si>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</si>
  <si>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</si>
  <si>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</si>
  <si>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</si>
  <si>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</si>
  <si>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</si>
  <si>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</si>
  <si>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</si>
  <si>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</si>
  <si>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</si>
  <si>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</si>
  <si>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</si>
  <si>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</si>
  <si>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</si>
  <si>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</si>
  <si>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</si>
  <si>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</si>
  <si>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</si>
  <si>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</si>
  <si>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</si>
  <si>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</si>
  <si>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</si>
  <si>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</si>
  <si>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</si>
  <si>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</si>
  <si>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</si>
  <si>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</si>
  <si>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</si>
  <si>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</si>
  <si>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</si>
  <si>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</si>
  <si>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</si>
  <si>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</si>
  <si>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</si>
  <si>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</si>
  <si>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</si>
  <si>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</si>
  <si>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</si>
  <si>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</si>
  <si>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</si>
  <si>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</si>
  <si>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</si>
  <si>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</si>
  <si>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</si>
  <si>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</si>
  <si>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</si>
  <si>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</si>
  <si>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</si>
  <si>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</si>
  <si>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</si>
  <si>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</si>
  <si>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</si>
  <si>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</si>
  <si>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</si>
  <si>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</si>
  <si>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</si>
  <si>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</si>
  <si>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</si>
  <si>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</si>
  <si>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</si>
  <si>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</si>
  <si>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</si>
  <si>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</si>
  <si>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</si>
  <si>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</si>
  <si>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</si>
  <si>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</si>
  <si>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</si>
  <si>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</si>
  <si>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</si>
  <si>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</si>
  <si>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</si>
  <si>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</si>
  <si>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</si>
  <si>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</si>
  <si>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</si>
  <si>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</si>
  <si>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</si>
  <si>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</si>
  <si>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</si>
  <si>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</si>
  <si>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</si>
  <si>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</si>
  <si>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</si>
  <si>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</si>
  <si>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</si>
  <si>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</si>
  <si>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</si>
  <si>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</si>
  <si>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</si>
  <si>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</si>
  <si>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</si>
  <si>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</si>
  <si>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</si>
  <si>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</si>
  <si>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</si>
  <si>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</si>
  <si>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</si>
  <si>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</si>
  <si>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</si>
  <si>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</si>
  <si>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</si>
  <si>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</si>
  <si>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</si>
  <si>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</si>
  <si>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</si>
  <si>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</si>
  <si>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</si>
  <si>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</si>
  <si>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</si>
  <si>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</si>
  <si>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</si>
  <si>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</si>
  <si>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</si>
  <si>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</si>
  <si>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</si>
  <si>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</si>
  <si>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</si>
  <si>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</si>
  <si>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</si>
  <si>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</si>
  <si>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</si>
  <si>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</si>
  <si>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</si>
  <si>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</si>
  <si>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</si>
  <si>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</si>
  <si>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</si>
  <si>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</si>
  <si>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</si>
  <si>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</si>
  <si>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</si>
  <si>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</si>
  <si>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</si>
  <si>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</si>
  <si>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</si>
  <si>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</si>
  <si>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</si>
  <si>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</si>
  <si>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</si>
  <si>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</si>
  <si>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</si>
  <si>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</si>
  <si>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</si>
  <si>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</si>
  <si>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</si>
  <si>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</si>
  <si>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</si>
  <si>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</si>
  <si>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</si>
  <si>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</si>
  <si>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</si>
  <si>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</si>
  <si>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</si>
  <si>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</si>
  <si>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</si>
  <si>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</si>
  <si>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</si>
  <si>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</si>
  <si>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</si>
  <si>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</si>
  <si>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</si>
  <si>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</si>
  <si>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</si>
  <si>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</si>
  <si>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</si>
  <si>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</si>
  <si>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</si>
  <si>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</si>
  <si>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</si>
  <si>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</si>
  <si>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</si>
  <si>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</si>
  <si>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</si>
  <si>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</si>
  <si>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</si>
  <si>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</si>
  <si>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</si>
  <si>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</si>
  <si>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</si>
  <si>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</si>
  <si>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</si>
  <si>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</si>
  <si>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</si>
  <si>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</si>
  <si>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</si>
  <si>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</si>
  <si>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</si>
  <si>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</si>
  <si>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</si>
  <si>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</si>
  <si>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</si>
  <si>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</si>
  <si>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</si>
  <si>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</si>
  <si>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</si>
  <si>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</si>
  <si>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</si>
  <si>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</si>
  <si>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</si>
  <si>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</si>
  <si>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</si>
  <si>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</si>
  <si>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</si>
  <si>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</si>
  <si>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</si>
  <si>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</si>
  <si>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</si>
  <si>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</si>
  <si>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</si>
  <si>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</si>
  <si>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</si>
  <si>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</si>
  <si>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</si>
  <si>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</si>
  <si>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</si>
  <si>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</si>
  <si>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</si>
  <si>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</si>
  <si>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</si>
  <si>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</si>
  <si>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</si>
  <si>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</si>
  <si>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</si>
  <si>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</si>
  <si>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</si>
  <si>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</si>
  <si>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</si>
  <si>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</si>
  <si>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</si>
  <si>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</si>
  <si>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</si>
  <si>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</si>
  <si>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</si>
  <si>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</si>
  <si>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</si>
  <si>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</si>
  <si>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</si>
  <si>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</si>
  <si>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</si>
  <si>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</si>
  <si>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</si>
  <si>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</si>
  <si>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</si>
  <si>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</si>
  <si>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</si>
  <si>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</si>
  <si>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</si>
  <si>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</si>
  <si>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</si>
  <si>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</si>
  <si>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</si>
  <si>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</si>
  <si>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</si>
  <si>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</si>
  <si>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</si>
  <si>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</si>
  <si>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</si>
  <si>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</si>
  <si>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</si>
  <si>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</si>
  <si>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</si>
  <si>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</si>
  <si>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</si>
  <si>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</si>
  <si>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</si>
  <si>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</si>
  <si>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</si>
  <si>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</si>
  <si>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</si>
  <si>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</si>
  <si>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</si>
  <si>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</si>
  <si>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</si>
  <si>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</si>
  <si>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</si>
  <si>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</si>
  <si>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</si>
  <si>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</si>
  <si>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</si>
  <si>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</si>
  <si>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</si>
  <si>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</si>
  <si>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</si>
  <si>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</si>
  <si>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</si>
  <si>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</si>
  <si>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</si>
  <si>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</si>
  <si>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</si>
  <si>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</si>
  <si>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</si>
  <si>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</si>
  <si>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</si>
  <si>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</si>
  <si>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</si>
  <si>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</si>
  <si>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</si>
  <si>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</si>
  <si>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</si>
  <si>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</si>
  <si>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</si>
  <si>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</si>
  <si>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</si>
  <si>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</si>
  <si>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</si>
  <si>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</si>
  <si>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</si>
  <si>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</si>
  <si>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</si>
  <si>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</si>
  <si>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</si>
  <si>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</si>
  <si>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</si>
  <si>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</si>
  <si>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</si>
  <si>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</si>
  <si>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</si>
  <si>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</si>
  <si>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</si>
  <si>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</si>
  <si>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</si>
  <si>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</si>
  <si>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</si>
  <si>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</si>
  <si>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</si>
  <si>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</si>
  <si>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</si>
  <si>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</si>
  <si>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</si>
  <si>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</si>
  <si>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</si>
  <si>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</si>
  <si>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</si>
  <si>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</si>
  <si>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</si>
  <si>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</si>
  <si>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</si>
  <si>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</si>
  <si>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</si>
  <si>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</si>
  <si>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</si>
  <si>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</si>
  <si>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</si>
  <si>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</si>
  <si>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</si>
  <si>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</si>
  <si>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</si>
  <si>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</si>
  <si>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</si>
  <si>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</si>
  <si>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</si>
  <si>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</si>
  <si>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</si>
  <si>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</si>
  <si>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</si>
  <si>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</si>
  <si>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</si>
  <si>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</si>
  <si>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</si>
  <si>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</si>
  <si>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</si>
  <si>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</si>
  <si>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</si>
  <si>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</si>
  <si>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</si>
  <si>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</si>
  <si>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</si>
  <si>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</si>
  <si>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</si>
  <si>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</si>
  <si>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</si>
  <si>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</si>
  <si>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</si>
  <si>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</si>
  <si>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</si>
  <si>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</si>
  <si>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</si>
  <si>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</si>
  <si>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</si>
  <si>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</si>
  <si>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</si>
  <si>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</si>
  <si>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</si>
  <si>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</si>
  <si>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</si>
  <si>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</si>
  <si>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</si>
  <si>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</si>
  <si>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</si>
  <si>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</si>
  <si>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</si>
  <si>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</si>
  <si>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</si>
  <si>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</si>
  <si>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</si>
  <si>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</si>
  <si>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</si>
  <si>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</si>
  <si>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</si>
  <si>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</si>
  <si>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</si>
  <si>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</si>
  <si>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</si>
  <si>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</si>
  <si>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</si>
  <si>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</si>
  <si>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</si>
  <si>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</si>
  <si>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</si>
  <si>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</si>
  <si>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</si>
  <si>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</si>
  <si>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</si>
  <si>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</si>
  <si>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</si>
  <si>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</si>
  <si>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</si>
  <si>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</si>
  <si>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</si>
  <si>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</si>
  <si>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</si>
  <si>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</si>
  <si>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</si>
  <si>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</si>
  <si>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</si>
  <si>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</si>
  <si>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</si>
  <si>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</si>
  <si>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</si>
  <si>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</si>
  <si>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</si>
  <si>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</si>
  <si>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</si>
  <si>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</si>
  <si>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</si>
  <si>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</si>
  <si>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</si>
  <si>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</si>
  <si>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</si>
  <si>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</si>
  <si>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</si>
  <si>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</si>
  <si>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</si>
  <si>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</si>
  <si>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</si>
  <si>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</si>
  <si>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</si>
  <si>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</si>
  <si>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</si>
  <si>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</si>
  <si>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</si>
  <si>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</si>
  <si>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</si>
  <si>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</si>
  <si>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</si>
  <si>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</si>
  <si>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</si>
  <si>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</si>
  <si>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</si>
  <si>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</si>
  <si>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</si>
  <si>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</si>
  <si>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</si>
  <si>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</si>
  <si>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</si>
  <si>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</si>
  <si>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</si>
  <si>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</si>
  <si>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</si>
  <si>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</si>
  <si>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</si>
  <si>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</si>
  <si>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</si>
  <si>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</si>
  <si>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</si>
  <si>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</si>
  <si>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</si>
  <si>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</si>
  <si>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</si>
  <si>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</si>
  <si>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</si>
  <si>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</si>
  <si>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</si>
  <si>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</si>
  <si>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</si>
  <si>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</si>
  <si>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</si>
  <si>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</si>
  <si>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</si>
  <si>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</si>
  <si>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</si>
  <si>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</si>
  <si>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</si>
  <si>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</si>
  <si>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</si>
  <si>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</si>
  <si>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</si>
  <si>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</si>
  <si>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</si>
  <si>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</si>
  <si>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</si>
  <si>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</si>
  <si>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</si>
  <si>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</si>
  <si>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</si>
  <si>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</si>
  <si>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</si>
  <si>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</si>
  <si>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</si>
  <si>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</si>
  <si>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</si>
  <si>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</si>
  <si>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</si>
  <si>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</si>
  <si>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</si>
  <si>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</si>
  <si>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</si>
  <si>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</si>
  <si>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</si>
  <si>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</si>
  <si>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</si>
  <si>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</si>
  <si>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</si>
  <si>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</si>
  <si>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</si>
  <si>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</si>
  <si>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</si>
  <si>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</si>
  <si>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</si>
  <si>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</si>
  <si>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</si>
  <si>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</si>
  <si>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</si>
  <si>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</si>
  <si>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</si>
  <si>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</si>
  <si>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</si>
  <si>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</si>
  <si>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</si>
  <si>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</si>
  <si>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</si>
  <si>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</si>
  <si>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</si>
  <si>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</si>
  <si>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</si>
  <si>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</si>
  <si>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</si>
  <si>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</si>
  <si>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</si>
  <si>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</si>
  <si>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</si>
  <si>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</si>
  <si>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</si>
  <si>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</si>
  <si>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</si>
  <si>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</si>
  <si>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</si>
  <si>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</si>
  <si>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</si>
  <si>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</si>
  <si>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</si>
  <si>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</si>
  <si>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</si>
  <si>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</si>
  <si>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</si>
  <si>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</si>
  <si>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</si>
  <si>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</si>
  <si>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</si>
  <si>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</si>
  <si>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</si>
  <si>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</si>
  <si>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</si>
  <si>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</si>
  <si>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</si>
  <si>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</si>
  <si>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</si>
  <si>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</si>
  <si>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</si>
  <si>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</si>
  <si>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</si>
  <si>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</si>
  <si>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</si>
  <si>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</si>
  <si>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</si>
  <si>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</si>
  <si>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</si>
  <si>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</si>
  <si>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</si>
  <si>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</si>
  <si>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</si>
  <si>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</si>
  <si>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</si>
  <si>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</si>
  <si>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</si>
  <si>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</si>
  <si>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</si>
  <si>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</si>
  <si>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</si>
  <si>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</si>
  <si>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</si>
  <si>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</si>
  <si>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</si>
  <si>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</si>
  <si>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</si>
  <si>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</si>
  <si>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</si>
  <si>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</si>
  <si>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</si>
  <si>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</si>
  <si>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</si>
  <si>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</si>
  <si>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</si>
  <si>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</si>
  <si>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</si>
  <si>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</si>
  <si>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</si>
  <si>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</si>
  <si>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</si>
  <si>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</si>
  <si>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</si>
  <si>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</si>
  <si>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</si>
  <si>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</si>
  <si>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</si>
  <si>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</si>
  <si>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</si>
  <si>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</si>
  <si>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</si>
  <si>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</si>
  <si>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</si>
  <si>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</si>
  <si>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</si>
  <si>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</si>
  <si>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</si>
  <si>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</si>
  <si>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</si>
  <si>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</si>
  <si>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</si>
  <si>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</si>
  <si>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</si>
  <si>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</si>
  <si>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</si>
  <si>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</si>
  <si>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</si>
  <si>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</si>
  <si>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</si>
  <si>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</si>
  <si>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</si>
  <si>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</si>
  <si>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</si>
  <si>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</si>
  <si>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</si>
  <si>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</si>
  <si>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</si>
  <si>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</si>
  <si>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</si>
  <si>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</si>
  <si>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</si>
  <si>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</si>
  <si>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</si>
  <si>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</si>
  <si>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</si>
  <si>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</si>
  <si>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</si>
  <si>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</si>
  <si>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</si>
  <si>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</si>
  <si>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</si>
  <si>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</si>
  <si>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</si>
  <si>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</si>
  <si>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</si>
  <si>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</si>
  <si>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</si>
  <si>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</si>
  <si>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</si>
  <si>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</si>
  <si>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</si>
  <si>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</si>
  <si>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</si>
  <si>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</si>
  <si>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</si>
  <si>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</si>
  <si>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</si>
  <si>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</si>
  <si>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</si>
  <si>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</si>
  <si>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</si>
  <si>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</si>
  <si>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</si>
  <si>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</si>
  <si>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</si>
  <si>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</si>
  <si>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</si>
  <si>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</si>
  <si>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</si>
  <si>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</si>
  <si>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</si>
  <si>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</si>
  <si>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</si>
  <si>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</si>
  <si>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</si>
  <si>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</si>
  <si>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</si>
  <si>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</si>
  <si>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</si>
  <si>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</si>
  <si>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</si>
  <si>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</si>
  <si>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</si>
  <si>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</si>
  <si>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</si>
  <si>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</si>
  <si>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</si>
  <si>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</si>
  <si>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</si>
  <si>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</si>
  <si>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</si>
  <si>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</si>
  <si>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</si>
  <si>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</si>
  <si>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</si>
  <si>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</si>
  <si>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</si>
  <si>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</si>
  <si>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</si>
  <si>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</si>
  <si>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</si>
  <si>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</si>
  <si>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</si>
  <si>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</si>
  <si>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</si>
  <si>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</si>
  <si>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</si>
  <si>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</si>
  <si>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</si>
  <si>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</si>
  <si>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</si>
  <si>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</si>
  <si>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</si>
  <si>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</si>
  <si>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</si>
  <si>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</si>
  <si>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</si>
  <si>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</si>
  <si>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</si>
  <si>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</si>
  <si>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</si>
  <si>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</si>
  <si>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</si>
  <si>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</si>
  <si>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</si>
  <si>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</si>
  <si>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</si>
  <si>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</si>
  <si>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</si>
  <si>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</si>
  <si>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</si>
  <si>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</si>
  <si>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</si>
  <si>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</si>
  <si>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</si>
  <si>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</si>
  <si>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</si>
  <si>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</si>
  <si>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</si>
  <si>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</si>
  <si>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</si>
  <si>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</si>
  <si>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</si>
  <si>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</si>
  <si>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</si>
  <si>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</si>
  <si>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</si>
  <si>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</si>
  <si>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</si>
  <si>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</si>
  <si>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</si>
  <si>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</si>
  <si>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</si>
  <si>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</si>
  <si>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</si>
  <si>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</si>
  <si>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</si>
  <si>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</si>
  <si>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</si>
  <si>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</si>
  <si>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</si>
  <si>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</si>
  <si>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</si>
  <si>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</si>
  <si>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</si>
  <si>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</si>
  <si>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</si>
  <si>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</si>
  <si>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</si>
  <si>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</si>
  <si>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</si>
  <si>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</si>
  <si>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</si>
  <si>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</si>
  <si>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</si>
  <si>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</si>
  <si>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</si>
  <si>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</si>
  <si>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</si>
  <si>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</si>
  <si>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</si>
  <si>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</si>
  <si>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</si>
  <si>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</si>
  <si>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</si>
  <si>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</si>
  <si>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</si>
  <si>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</si>
  <si>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</si>
  <si>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</si>
  <si>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</si>
  <si>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</si>
  <si>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</si>
  <si>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</si>
  <si>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</si>
  <si>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</si>
  <si>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</si>
  <si>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</si>
  <si>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</si>
  <si>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</si>
  <si>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</si>
  <si>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</si>
  <si>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</si>
  <si>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</si>
  <si>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</si>
  <si>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</si>
  <si>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</si>
  <si>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</si>
  <si>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</si>
  <si>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</si>
  <si>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</si>
  <si>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</si>
  <si>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</si>
  <si>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</si>
  <si>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</si>
  <si>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</si>
  <si>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</si>
  <si>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</si>
  <si>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</si>
  <si>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</si>
  <si>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</si>
  <si>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</si>
  <si>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</si>
  <si>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</si>
  <si>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</si>
  <si>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</si>
  <si>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</si>
  <si>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</si>
  <si>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</si>
  <si>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</si>
  <si>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</si>
  <si>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</si>
  <si>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</si>
  <si>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</si>
  <si>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</si>
  <si>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</si>
  <si>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</si>
  <si>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</si>
  <si>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</si>
  <si>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</si>
  <si>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</si>
  <si>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</si>
  <si>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</si>
  <si>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</si>
  <si>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</si>
  <si>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</si>
  <si>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</si>
  <si>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</si>
  <si>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</si>
  <si>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</si>
  <si>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</si>
  <si>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</si>
  <si>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</si>
  <si>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</si>
  <si>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</si>
  <si>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</si>
  <si>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</si>
  <si>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</si>
  <si>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</si>
  <si>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</si>
  <si>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</si>
  <si>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</si>
  <si>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</si>
  <si>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</si>
  <si>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</si>
  <si>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</si>
  <si>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</si>
  <si>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</si>
  <si>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</si>
  <si>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</si>
  <si>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</si>
  <si>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</si>
  <si>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</si>
  <si>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</si>
  <si>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</si>
  <si>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</si>
  <si>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</si>
  <si>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</si>
  <si>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</si>
  <si>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</si>
  <si>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</si>
  <si>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</si>
  <si>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</si>
  <si>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</si>
  <si>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</si>
  <si>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</si>
  <si>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</si>
  <si>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</si>
  <si>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</si>
  <si>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</si>
  <si>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</si>
  <si>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</si>
  <si>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</si>
  <si>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</si>
  <si>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</si>
  <si>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</si>
  <si>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</si>
  <si>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</si>
  <si>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</si>
  <si>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</si>
  <si>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</si>
  <si>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</si>
  <si>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</si>
  <si>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</si>
  <si>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</si>
  <si>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</si>
  <si>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</si>
  <si>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</si>
  <si>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</si>
  <si>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</si>
  <si>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</si>
  <si>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</si>
  <si>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</si>
  <si>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</si>
  <si>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</si>
  <si>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</si>
  <si>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</si>
  <si>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</si>
  <si>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</si>
  <si>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</si>
  <si>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</si>
  <si>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</si>
  <si>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</si>
  <si>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</si>
  <si>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</si>
  <si>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</si>
  <si>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</si>
  <si>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</si>
  <si>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</si>
  <si>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</si>
  <si>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</si>
  <si>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</si>
  <si>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</si>
  <si>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</si>
  <si>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</si>
  <si>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</si>
  <si>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</si>
  <si>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</si>
  <si>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</si>
  <si>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</si>
  <si>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</si>
  <si>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</si>
  <si>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</si>
  <si>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</si>
  <si>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</si>
  <si>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</si>
  <si>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</si>
  <si>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</si>
  <si>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</si>
  <si>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</si>
  <si>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</si>
  <si>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</si>
  <si>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</si>
  <si>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</si>
  <si>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</si>
  <si>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</si>
  <si>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</si>
  <si>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</si>
  <si>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</si>
  <si>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</si>
  <si>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</si>
  <si>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</si>
  <si>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</si>
  <si>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</si>
  <si>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</si>
  <si>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</si>
  <si>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</si>
  <si>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</si>
  <si>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</si>
  <si>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</si>
  <si>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</si>
  <si>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</si>
  <si>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</si>
  <si>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</si>
  <si>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</si>
  <si>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</si>
  <si>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</si>
  <si>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</si>
  <si>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</si>
  <si>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</si>
  <si>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</si>
  <si>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</si>
  <si>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</si>
  <si>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</si>
  <si>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</si>
  <si>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</si>
  <si>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</si>
  <si>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</si>
  <si>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</si>
  <si>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</si>
  <si>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</si>
  <si>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</si>
  <si>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</si>
  <si>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</si>
  <si>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</si>
  <si>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</si>
  <si>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</si>
  <si>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</si>
  <si>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</si>
  <si>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</si>
  <si>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</si>
  <si>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</si>
  <si>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</si>
  <si>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</si>
  <si>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</si>
  <si>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</si>
  <si>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</si>
  <si>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</si>
  <si>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</si>
  <si>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</si>
  <si>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</si>
  <si>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</si>
  <si>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</si>
  <si>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</si>
  <si>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</si>
  <si>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</si>
  <si>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</si>
  <si>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</si>
  <si>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</si>
  <si>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</si>
  <si>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</si>
  <si>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</si>
  <si>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</si>
  <si>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</si>
  <si>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</si>
  <si>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</si>
  <si>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</si>
  <si>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</si>
  <si>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</si>
  <si>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</si>
  <si>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</si>
  <si>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</si>
  <si>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</si>
  <si>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</si>
  <si>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</si>
  <si>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</si>
  <si>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</si>
  <si>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</si>
  <si>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</si>
  <si>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</si>
  <si>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</si>
  <si>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</si>
  <si>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</si>
  <si>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</si>
  <si>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</si>
  <si>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</si>
  <si>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</si>
  <si>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</si>
  <si>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</si>
  <si>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</si>
  <si>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</si>
  <si>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</si>
  <si>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</si>
  <si>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</si>
  <si>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</si>
  <si>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</si>
  <si>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</si>
  <si>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</si>
  <si>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</si>
  <si>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</si>
  <si>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</si>
  <si>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</si>
  <si>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</si>
  <si>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</si>
  <si>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</si>
  <si>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</si>
  <si>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</si>
  <si>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</si>
  <si>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</si>
  <si>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</si>
  <si>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</si>
  <si>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</si>
  <si>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</si>
  <si>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</si>
  <si>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</si>
  <si>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</si>
  <si>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</si>
  <si>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</si>
  <si>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</si>
  <si>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</si>
  <si>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</si>
  <si>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</si>
  <si>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</si>
  <si>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</si>
  <si>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</si>
  <si>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</si>
  <si>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</si>
  <si>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</si>
  <si>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</si>
  <si>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</si>
  <si>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</si>
  <si>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</si>
  <si>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</si>
  <si>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</si>
  <si>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</si>
  <si>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</si>
  <si>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</si>
  <si>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</si>
  <si>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</si>
  <si>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</si>
  <si>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</si>
  <si>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</si>
  <si>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</si>
  <si>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</si>
  <si>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</si>
  <si>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</si>
  <si>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</si>
  <si>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</si>
  <si>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</si>
  <si>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</si>
  <si>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</si>
  <si>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</si>
  <si>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</si>
  <si>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</si>
  <si>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</si>
  <si>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</si>
  <si>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</si>
  <si>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</si>
  <si>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</si>
  <si>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</si>
  <si>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</si>
  <si>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</si>
  <si>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</si>
  <si>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</si>
  <si>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</si>
  <si>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</si>
  <si>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</si>
  <si>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</si>
  <si>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</si>
  <si>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</si>
  <si>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</si>
  <si>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</si>
  <si>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</si>
  <si>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</si>
  <si>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</si>
  <si>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</si>
  <si>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</si>
  <si>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</si>
  <si>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</si>
  <si>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</si>
  <si>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</si>
  <si>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</si>
  <si>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</si>
  <si>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</si>
  <si>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</si>
  <si>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</si>
  <si>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</si>
  <si>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</si>
  <si>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</si>
  <si>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</si>
  <si>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</si>
  <si>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</si>
  <si>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</si>
  <si>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</si>
  <si>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</si>
  <si>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</si>
  <si>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</si>
  <si>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</si>
  <si>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</si>
  <si>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</si>
  <si>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</si>
  <si>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</si>
  <si>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</si>
  <si>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</si>
  <si>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</si>
  <si>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</si>
  <si>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</si>
  <si>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</si>
  <si>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</si>
  <si>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</si>
  <si>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</si>
  <si>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</si>
  <si>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</si>
  <si>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</si>
  <si>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</si>
  <si>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</si>
  <si>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</si>
  <si>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</si>
  <si>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</si>
  <si>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</si>
  <si>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</si>
  <si>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</si>
  <si>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</si>
  <si>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</si>
  <si>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</si>
  <si>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</si>
  <si>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</si>
  <si>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</si>
  <si>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</si>
  <si>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</si>
  <si>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</si>
  <si>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</si>
  <si>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</si>
  <si>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</si>
  <si>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</si>
  <si>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</si>
  <si>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</si>
  <si>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</si>
  <si>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</si>
  <si>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</si>
  <si>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</si>
  <si>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</si>
  <si>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</si>
  <si>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</si>
  <si>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</si>
  <si>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</si>
  <si>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</si>
  <si>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</si>
  <si>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</si>
  <si>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</si>
  <si>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</si>
  <si>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</si>
  <si>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</si>
  <si>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</si>
  <si>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</si>
  <si>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</si>
  <si>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</si>
  <si>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</si>
  <si>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</si>
  <si>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</si>
  <si>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</si>
  <si>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</si>
  <si>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</si>
  <si>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</si>
  <si>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</si>
  <si>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</si>
  <si>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</si>
  <si>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</si>
  <si>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</si>
  <si>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</si>
  <si>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</si>
  <si>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</si>
  <si>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</si>
  <si>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</si>
  <si>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</si>
  <si>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</si>
  <si>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</si>
  <si>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</si>
  <si>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</si>
  <si>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</si>
  <si>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</si>
  <si>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</si>
  <si>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</si>
  <si>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</si>
  <si>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</si>
  <si>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</si>
  <si>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</si>
  <si>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</si>
  <si>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</si>
  <si>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</si>
  <si>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</si>
  <si>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</si>
  <si>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</si>
  <si>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</si>
  <si>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</si>
  <si>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</si>
  <si>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</si>
  <si>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</si>
  <si>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</si>
  <si>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</si>
  <si>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</si>
  <si>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</si>
  <si>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</si>
  <si>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</si>
  <si>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</si>
  <si>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</si>
  <si>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</si>
  <si>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</si>
  <si>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</si>
  <si>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</si>
  <si>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</si>
  <si>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</si>
  <si>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</si>
  <si>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</si>
  <si>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</si>
  <si>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</si>
  <si>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</si>
  <si>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</si>
  <si>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</si>
  <si>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</si>
  <si>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</si>
  <si>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</si>
  <si>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</si>
  <si>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</si>
  <si>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</si>
  <si>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</si>
  <si>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</si>
  <si>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</si>
  <si>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</si>
  <si>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</si>
  <si>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</si>
  <si>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</si>
  <si>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</si>
  <si>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</si>
  <si>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</si>
  <si>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</si>
  <si>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</si>
  <si>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</si>
  <si>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</si>
  <si>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</si>
  <si>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</si>
  <si>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</si>
  <si>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</si>
  <si>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</si>
  <si>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</si>
  <si>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</si>
  <si>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</si>
  <si>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</si>
  <si>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</si>
  <si>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</si>
  <si>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</si>
  <si>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</si>
  <si>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</si>
  <si>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</si>
  <si>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</si>
  <si>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</si>
  <si>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</si>
  <si>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</si>
  <si>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</si>
  <si>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</si>
  <si>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</si>
  <si>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</si>
  <si>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</si>
  <si>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</si>
  <si>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</si>
  <si>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</si>
  <si>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</si>
  <si>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</si>
  <si>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</si>
  <si>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</si>
  <si>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</si>
  <si>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</si>
  <si>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</si>
  <si>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</si>
  <si>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</si>
  <si>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</si>
  <si>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</si>
  <si>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</si>
  <si>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</si>
  <si>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</si>
  <si>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</si>
  <si>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</si>
  <si>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</si>
  <si>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</si>
  <si>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</si>
  <si>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</si>
  <si>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</si>
  <si>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</si>
  <si>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</si>
  <si>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</si>
  <si>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</si>
  <si>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</si>
  <si>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</si>
  <si>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</si>
  <si>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</si>
  <si>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</si>
  <si>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</si>
  <si>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</si>
  <si>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</si>
  <si>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</si>
  <si>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</si>
  <si>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</si>
  <si>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</si>
  <si>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</si>
  <si>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</si>
  <si>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</si>
  <si>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</si>
  <si>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</si>
  <si>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</si>
  <si>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</si>
  <si>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</si>
  <si>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</si>
  <si>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</si>
  <si>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</si>
  <si>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</si>
  <si>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</si>
  <si>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</si>
  <si>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</si>
  <si>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</si>
  <si>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</si>
  <si>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</si>
  <si>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</si>
  <si>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</si>
  <si>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</si>
  <si>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</si>
  <si>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</si>
  <si>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</si>
  <si>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</si>
  <si>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</si>
  <si>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</si>
  <si>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</si>
  <si>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</si>
  <si>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</si>
  <si>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</si>
  <si>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</si>
  <si>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</si>
  <si>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</si>
  <si>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</si>
  <si>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</si>
  <si>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</si>
  <si>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</si>
  <si>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</si>
  <si>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</si>
  <si>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</si>
  <si>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</si>
  <si>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</si>
  <si>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</si>
  <si>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</si>
  <si>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</si>
  <si>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</si>
  <si>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</si>
  <si>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</si>
  <si>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</si>
  <si>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</si>
  <si>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</si>
  <si>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</si>
  <si>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</si>
  <si>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</si>
  <si>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</si>
  <si>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</si>
  <si>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</si>
  <si>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</si>
  <si>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</si>
  <si>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</si>
  <si>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</si>
  <si>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</si>
  <si>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</si>
  <si>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</si>
  <si>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</si>
  <si>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</si>
  <si>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</si>
  <si>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</si>
  <si>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</si>
  <si>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</si>
  <si>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</si>
  <si>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</si>
  <si>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</si>
  <si>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</si>
  <si>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</si>
  <si>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</si>
  <si>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</si>
  <si>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</si>
  <si>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</si>
  <si>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</si>
  <si>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</si>
  <si>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</si>
  <si>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</si>
  <si>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</si>
  <si>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</si>
  <si>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</si>
  <si>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</si>
  <si>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</si>
  <si>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</si>
  <si>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</si>
  <si>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</si>
  <si>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</si>
  <si>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</si>
  <si>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</si>
  <si>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</si>
  <si>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</si>
  <si>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</si>
  <si>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</si>
  <si>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</si>
  <si>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</si>
  <si>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</si>
  <si>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</si>
  <si>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</si>
  <si>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</si>
  <si>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</si>
  <si>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</si>
  <si>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</si>
  <si>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</si>
  <si>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</si>
  <si>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</si>
  <si>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</si>
  <si>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</si>
  <si>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</si>
  <si>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</si>
  <si>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</si>
  <si>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</si>
  <si>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</si>
  <si>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</si>
  <si>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</si>
  <si>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</si>
  <si>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</si>
  <si>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</si>
  <si>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</si>
  <si>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</si>
  <si>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</si>
  <si>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</si>
  <si>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</si>
  <si>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</si>
  <si>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</si>
  <si>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</si>
  <si>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</si>
  <si>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</si>
  <si>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</si>
  <si>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</si>
  <si>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</si>
  <si>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</si>
  <si>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</si>
  <si>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</si>
  <si>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</si>
  <si>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</si>
  <si>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</si>
  <si>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</si>
  <si>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</si>
  <si>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</si>
  <si>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</si>
  <si>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</si>
  <si>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</si>
  <si>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</si>
  <si>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</si>
  <si>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</si>
  <si>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</si>
  <si>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</si>
  <si>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</si>
  <si>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</si>
  <si>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</si>
  <si>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</si>
  <si>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</si>
  <si>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</si>
  <si>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</si>
  <si>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</si>
  <si>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</si>
  <si>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</si>
  <si>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</si>
  <si>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</si>
  <si>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</si>
  <si>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</si>
  <si>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</si>
  <si>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</si>
  <si>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</si>
  <si>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</si>
  <si>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</si>
  <si>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</si>
  <si>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</si>
  <si>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</si>
  <si>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</si>
  <si>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</si>
  <si>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</si>
  <si>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</si>
  <si>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</si>
  <si>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</si>
  <si>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</si>
  <si>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</si>
  <si>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</si>
  <si>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</si>
  <si>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</si>
  <si>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</si>
  <si>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</si>
  <si>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</si>
  <si>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</si>
  <si>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</si>
  <si>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</si>
  <si>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</si>
  <si>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</si>
  <si>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</si>
  <si>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</si>
  <si>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</si>
  <si>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</si>
  <si>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</si>
  <si>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</si>
  <si>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</si>
  <si>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</si>
  <si>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</si>
  <si>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</si>
  <si>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</si>
  <si>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</si>
  <si>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</si>
  <si>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</si>
  <si>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</si>
  <si>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</si>
  <si>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</si>
  <si>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</si>
  <si>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</si>
  <si>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</si>
  <si>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</si>
  <si>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</si>
  <si>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</si>
  <si>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</si>
  <si>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</si>
  <si>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</si>
  <si>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</si>
  <si>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</si>
  <si>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</si>
  <si>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</si>
  <si>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</si>
  <si>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</si>
  <si>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</si>
  <si>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</si>
  <si>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</si>
  <si>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</si>
  <si>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</si>
  <si>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</si>
  <si>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</si>
  <si>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</si>
  <si>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</si>
  <si>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</si>
  <si>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</si>
  <si>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</si>
  <si>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</si>
  <si>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</si>
  <si>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</si>
  <si>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</si>
  <si>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</si>
  <si>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</si>
  <si>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</si>
  <si>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</si>
  <si>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</si>
  <si>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</si>
  <si>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</si>
  <si>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</si>
  <si>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</si>
  <si>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</si>
  <si>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</si>
  <si>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</si>
  <si>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</si>
  <si>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</si>
  <si>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</si>
  <si>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</si>
  <si>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</si>
  <si>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</si>
  <si>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</si>
  <si>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</si>
  <si>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</si>
  <si>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</si>
  <si>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</si>
  <si>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</si>
  <si>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</si>
  <si>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</si>
  <si>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</si>
  <si>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</si>
  <si>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</si>
  <si>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</si>
  <si>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</si>
  <si>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</si>
  <si>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</si>
  <si>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</si>
  <si>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</si>
  <si>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</si>
  <si>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</si>
  <si>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</si>
  <si>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</si>
  <si>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</si>
  <si>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</si>
  <si>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</si>
  <si>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</si>
  <si>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</si>
  <si>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</si>
  <si>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</si>
  <si>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</si>
  <si>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</si>
  <si>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</si>
  <si>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</si>
  <si>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</si>
  <si>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</si>
  <si>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</si>
  <si>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</si>
  <si>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</si>
  <si>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</si>
  <si>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</si>
  <si>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</si>
  <si>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</si>
  <si>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</si>
  <si>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</si>
  <si>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</si>
  <si>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</si>
  <si>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</si>
  <si>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</si>
  <si>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</si>
  <si>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</si>
  <si>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</si>
  <si>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</si>
  <si>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</si>
  <si>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</si>
  <si>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</si>
  <si>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</si>
  <si>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</si>
  <si>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</si>
  <si>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</si>
  <si>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</si>
  <si>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</si>
  <si>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</si>
  <si>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</si>
  <si>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</si>
  <si>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</si>
  <si>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</si>
  <si>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</si>
  <si>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</si>
  <si>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</si>
  <si>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</si>
  <si>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</si>
  <si>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</si>
  <si>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</si>
  <si>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</si>
  <si>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</si>
  <si>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</si>
  <si>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</si>
  <si>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</si>
  <si>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</si>
  <si>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</si>
  <si>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</si>
  <si>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</si>
  <si>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</si>
  <si>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</si>
  <si>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</si>
  <si>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</si>
  <si>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</si>
  <si>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</si>
  <si>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</si>
  <si>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</si>
  <si>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</si>
  <si>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</si>
  <si>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</si>
  <si>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</si>
  <si>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</si>
  <si>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</si>
  <si>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</si>
  <si>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</si>
  <si>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</si>
  <si>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</si>
  <si>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</si>
  <si>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</si>
  <si>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</si>
  <si>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</si>
  <si>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</si>
  <si>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</si>
  <si>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</si>
  <si>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</si>
  <si>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</si>
  <si>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</si>
  <si>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</si>
  <si>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</si>
  <si>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</si>
  <si>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</si>
  <si>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</si>
  <si>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</si>
  <si>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</si>
  <si>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</si>
  <si>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</si>
  <si>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</si>
  <si>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</si>
  <si>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</si>
  <si>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</si>
  <si>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</si>
  <si>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</si>
  <si>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</si>
  <si>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</si>
  <si>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</si>
  <si>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</si>
  <si>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</si>
  <si>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</si>
  <si>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</si>
  <si>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</si>
  <si>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</si>
  <si>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</si>
  <si>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</si>
  <si>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</si>
  <si>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</si>
  <si>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</si>
  <si>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</si>
  <si>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</si>
  <si>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</si>
  <si>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</si>
  <si>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</si>
  <si>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</si>
  <si>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</si>
  <si>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</si>
  <si>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</si>
  <si>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</si>
  <si>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</si>
  <si>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</si>
  <si>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</si>
  <si>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</si>
  <si>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</si>
  <si>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</si>
  <si>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</si>
  <si>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</si>
  <si>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</si>
  <si>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</si>
  <si>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</si>
  <si>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</si>
  <si>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</si>
  <si>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</si>
  <si>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</si>
  <si>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</si>
  <si>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</si>
  <si>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</si>
  <si>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</si>
  <si>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</si>
  <si>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</si>
  <si>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</si>
  <si>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</si>
  <si>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</si>
  <si>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</si>
  <si>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</si>
  <si>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</si>
  <si>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</si>
  <si>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</si>
  <si>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</si>
  <si>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</si>
  <si>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</si>
  <si>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</si>
  <si>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</si>
  <si>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</si>
  <si>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</si>
  <si>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</si>
  <si>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</si>
  <si>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</si>
  <si>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</si>
  <si>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</si>
  <si>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</si>
  <si>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</si>
  <si>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</si>
  <si>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</si>
  <si>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</si>
  <si>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</si>
  <si>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</si>
  <si>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</si>
  <si>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</si>
  <si>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</si>
  <si>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</si>
  <si>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</si>
  <si>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</si>
  <si>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</si>
  <si>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</si>
  <si>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</si>
  <si>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</si>
  <si>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</si>
  <si>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</si>
  <si>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</si>
  <si>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</si>
  <si>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</si>
  <si>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</si>
  <si>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</si>
  <si>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</si>
  <si>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</si>
  <si>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</si>
  <si>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</si>
  <si>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</si>
  <si>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</si>
  <si>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</si>
  <si>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</si>
  <si>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</si>
  <si>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</si>
  <si>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</si>
  <si>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</si>
  <si>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</si>
  <si>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</si>
  <si>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</si>
  <si>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</si>
  <si>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</si>
  <si>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</si>
  <si>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</si>
  <si>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</si>
  <si>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</si>
  <si>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</si>
  <si>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</si>
  <si>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</si>
  <si>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</si>
  <si>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</si>
  <si>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</si>
  <si>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</si>
  <si>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</si>
  <si>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</si>
  <si>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</si>
  <si>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</si>
  <si>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</si>
  <si>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</si>
  <si>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</si>
  <si>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</si>
  <si>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</si>
  <si>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</si>
  <si>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</si>
  <si>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</si>
  <si>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</si>
  <si>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</si>
  <si>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</si>
  <si>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</si>
  <si>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</si>
  <si>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</si>
  <si>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</si>
  <si>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</si>
  <si>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</si>
  <si>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</si>
  <si>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</si>
  <si>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</si>
  <si>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</si>
  <si>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</si>
  <si>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</si>
  <si>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</si>
  <si>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</si>
  <si>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</si>
  <si>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</si>
  <si>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</si>
  <si>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</si>
  <si>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</si>
  <si>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</si>
  <si>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</si>
  <si>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</si>
  <si>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</si>
  <si>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</si>
  <si>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</si>
  <si>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</si>
  <si>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</si>
  <si>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</si>
  <si>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</si>
  <si>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</si>
  <si>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</si>
  <si>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</si>
  <si>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</si>
  <si>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</si>
  <si>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</si>
  <si>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</si>
  <si>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</si>
  <si>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</si>
  <si>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</si>
  <si>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</si>
  <si>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</si>
  <si>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</si>
  <si>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</si>
  <si>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</si>
  <si>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</si>
  <si>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</si>
  <si>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</si>
  <si>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</si>
  <si>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</si>
  <si>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</si>
  <si>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</si>
  <si>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</si>
  <si>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</si>
  <si>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</si>
  <si>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</si>
  <si>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</si>
  <si>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</si>
  <si>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</si>
  <si>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</si>
  <si>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</si>
  <si>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</si>
  <si>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</si>
  <si>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</si>
  <si>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</si>
  <si>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</si>
  <si>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</si>
  <si>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</si>
  <si>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</si>
  <si>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</si>
  <si>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</si>
  <si>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</si>
  <si>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</si>
  <si>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</si>
  <si>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</si>
  <si>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</si>
  <si>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</si>
  <si>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</si>
  <si>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</si>
  <si>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</si>
  <si>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</si>
  <si>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</si>
  <si>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</si>
  <si>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</si>
  <si>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</si>
  <si>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</si>
  <si>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</si>
  <si>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</si>
  <si>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</si>
  <si>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</si>
  <si>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</si>
  <si>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</si>
  <si>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</si>
  <si>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</si>
  <si>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</si>
  <si>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</si>
  <si>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</si>
  <si>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</si>
  <si>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</si>
  <si>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</si>
  <si>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</si>
  <si>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</si>
  <si>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</si>
  <si>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</si>
  <si>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</si>
  <si>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</si>
  <si>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</si>
  <si>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</si>
  <si>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</si>
  <si>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</si>
  <si>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</si>
  <si>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</si>
  <si>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</si>
  <si>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</si>
  <si>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</si>
  <si>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</si>
  <si>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</si>
  <si>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</si>
  <si>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</si>
  <si>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</si>
  <si>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</si>
  <si>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</si>
  <si>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</si>
  <si>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</si>
  <si>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</si>
  <si>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</si>
  <si>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</si>
  <si>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</si>
  <si>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</si>
  <si>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</si>
  <si>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</si>
  <si>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</si>
  <si>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</si>
  <si>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</si>
  <si>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</si>
  <si>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</si>
  <si>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</si>
  <si>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</si>
  <si>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</si>
  <si>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</si>
  <si>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</si>
  <si>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</si>
  <si>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</si>
  <si>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</si>
  <si>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</si>
  <si>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</si>
  <si>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</si>
  <si>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</si>
  <si>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</si>
  <si>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</si>
  <si>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</si>
  <si>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</si>
  <si>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</si>
  <si>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</si>
  <si>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</si>
  <si>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</si>
  <si>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</si>
  <si>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</si>
  <si>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</si>
  <si>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</si>
  <si>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</si>
  <si>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</si>
  <si>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</si>
  <si>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</si>
  <si>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</si>
  <si>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</si>
  <si>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</si>
  <si>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</si>
  <si>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</si>
  <si>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</si>
  <si>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</si>
  <si>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</si>
  <si>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</si>
  <si>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</si>
  <si>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</si>
  <si>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</si>
  <si>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</si>
  <si>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</si>
  <si>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</si>
  <si>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</si>
  <si>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</si>
  <si>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</si>
  <si>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</si>
  <si>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</si>
  <si>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</si>
  <si>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</si>
  <si>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</si>
  <si>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</si>
  <si>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</si>
  <si>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</si>
  <si>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</si>
  <si>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</si>
  <si>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</si>
  <si>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</si>
  <si>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</si>
  <si>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</si>
  <si>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</si>
  <si>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</si>
  <si>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</si>
  <si>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</si>
  <si>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</si>
  <si>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</si>
  <si>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</si>
  <si>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</si>
  <si>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</si>
  <si>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</si>
  <si>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</si>
  <si>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</si>
  <si>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</si>
  <si>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</si>
  <si>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</si>
  <si>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</si>
  <si>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</si>
  <si>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</si>
  <si>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</si>
  <si>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</si>
  <si>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</si>
  <si>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</si>
  <si>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</si>
  <si>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</si>
  <si>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</si>
  <si>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</si>
  <si>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</si>
  <si>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</si>
  <si>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</si>
  <si>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</si>
  <si>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</si>
  <si>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</si>
  <si>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</si>
  <si>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</si>
  <si>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</si>
  <si>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</si>
  <si>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</si>
  <si>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</si>
  <si>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</si>
  <si>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</si>
  <si>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</si>
  <si>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</si>
  <si>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</si>
  <si>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</si>
  <si>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</si>
  <si>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</si>
  <si>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</si>
  <si>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</si>
  <si>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</si>
  <si>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</si>
  <si>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</si>
  <si>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</si>
  <si>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</si>
  <si>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</si>
  <si>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</si>
  <si>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</si>
  <si>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</si>
  <si>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</si>
  <si>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</si>
  <si>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</si>
  <si>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</si>
  <si>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</si>
  <si>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</si>
  <si>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</si>
  <si>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</si>
  <si>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</si>
  <si>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</si>
  <si>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</si>
  <si>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</si>
  <si>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</si>
  <si>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</si>
  <si>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</si>
  <si>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</si>
  <si>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</si>
  <si>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</si>
  <si>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</si>
  <si>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</si>
  <si>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</si>
  <si>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</si>
  <si>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</si>
  <si>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</si>
  <si>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</si>
  <si>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</si>
  <si>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</si>
  <si>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</si>
  <si>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</si>
  <si>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</si>
  <si>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</si>
  <si>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</si>
  <si>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</si>
  <si>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</si>
  <si>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</si>
  <si>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</si>
  <si>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</si>
  <si>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</si>
  <si>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</si>
  <si>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</si>
  <si>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</si>
  <si>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</si>
  <si>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</si>
  <si>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</si>
  <si>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</si>
  <si>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</si>
  <si>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</si>
  <si>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</si>
  <si>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</si>
  <si>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</si>
  <si>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</si>
  <si>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</si>
  <si>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</si>
  <si>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</si>
  <si>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</si>
  <si>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</si>
  <si>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</si>
  <si>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</si>
  <si>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</si>
  <si>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</si>
  <si>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</si>
  <si>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</si>
  <si>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</si>
  <si>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</si>
  <si>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</si>
  <si>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</si>
  <si>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</si>
  <si>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</si>
  <si>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</si>
  <si>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</si>
  <si>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</si>
  <si>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</si>
  <si>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</si>
  <si>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</si>
  <si>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</si>
  <si>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</si>
  <si>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</si>
  <si>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</si>
  <si>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</si>
  <si>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</si>
  <si>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</si>
  <si>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</si>
  <si>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</si>
  <si>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</si>
  <si>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</si>
  <si>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</si>
  <si>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</si>
  <si>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</si>
  <si>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</si>
  <si>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</si>
  <si>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</si>
  <si>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</si>
  <si>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</si>
  <si>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</si>
  <si>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</si>
  <si>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</si>
  <si>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</si>
  <si>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</si>
  <si>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</si>
  <si>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</si>
  <si>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</si>
  <si>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</si>
  <si>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</si>
  <si>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</si>
  <si>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</si>
  <si>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</si>
  <si>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</si>
  <si>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</si>
  <si>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</si>
  <si>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</si>
  <si>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</si>
  <si>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</si>
  <si>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</si>
  <si>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</si>
  <si>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</si>
  <si>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</si>
  <si>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</si>
  <si>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</si>
  <si>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</si>
  <si>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</si>
  <si>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</si>
  <si>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</si>
  <si>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</si>
  <si>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</si>
  <si>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</si>
  <si>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</si>
  <si>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</si>
  <si>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</si>
  <si>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</si>
  <si>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</si>
  <si>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</si>
  <si>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</si>
  <si>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</si>
  <si>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</si>
  <si>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</si>
  <si>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</si>
  <si>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</si>
  <si>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</si>
  <si>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</si>
  <si>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</si>
  <si>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</si>
  <si>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</si>
  <si>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</si>
  <si>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</si>
  <si>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</si>
  <si>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</si>
  <si>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</si>
  <si>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</si>
  <si>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</si>
  <si>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</si>
  <si>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</si>
  <si>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</si>
  <si>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</si>
  <si>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</si>
  <si>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</si>
  <si>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</si>
  <si>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</si>
  <si>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</si>
  <si>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</si>
  <si>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</si>
  <si>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</si>
  <si>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</si>
  <si>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</si>
  <si>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</si>
  <si>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</si>
  <si>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</si>
  <si>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</si>
  <si>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</si>
  <si>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</si>
  <si>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</si>
  <si>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</si>
  <si>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</si>
  <si>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</si>
  <si>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</si>
  <si>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</si>
  <si>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</si>
  <si>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</si>
  <si>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</si>
  <si>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</si>
  <si>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</si>
  <si>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</si>
  <si>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</si>
  <si>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</si>
  <si>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</si>
  <si>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</si>
  <si>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</si>
  <si>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</si>
  <si>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</si>
  <si>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</si>
  <si>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</si>
  <si>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</si>
  <si>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</si>
  <si>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</si>
  <si>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</si>
  <si>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</si>
  <si>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</si>
  <si>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</si>
  <si>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</si>
  <si>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</si>
  <si>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</si>
  <si>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</si>
  <si>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</si>
  <si>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</si>
  <si>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</si>
  <si>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</si>
  <si>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</si>
  <si>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</si>
  <si>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</si>
  <si>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</si>
  <si>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</si>
  <si>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</si>
  <si>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</si>
  <si>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</si>
  <si>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</si>
  <si>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</si>
  <si>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</si>
  <si>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</si>
  <si>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</si>
  <si>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</si>
  <si>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</si>
  <si>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</si>
  <si>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</si>
  <si>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</si>
  <si>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</si>
  <si>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</si>
  <si>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</si>
  <si>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</si>
  <si>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</si>
  <si>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</si>
  <si>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</si>
  <si>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</si>
  <si>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</si>
  <si>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</si>
  <si>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</si>
  <si>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</si>
  <si>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</si>
  <si>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</si>
  <si>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</si>
  <si>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</si>
  <si>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</si>
  <si>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</si>
  <si>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</si>
  <si>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</si>
  <si>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</si>
  <si>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</si>
  <si>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</si>
  <si>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</si>
  <si>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</si>
  <si>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</si>
  <si>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</si>
  <si>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</si>
  <si>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</si>
  <si>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</si>
  <si>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</si>
  <si>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</si>
  <si>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</si>
  <si>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</si>
  <si>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</si>
  <si>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</si>
  <si>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</si>
  <si>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</si>
  <si>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</si>
  <si>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</si>
  <si>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</si>
  <si>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</si>
  <si>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</si>
  <si>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</si>
  <si>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</si>
  <si>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</si>
  <si>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</si>
  <si>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</si>
  <si>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</si>
  <si>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</si>
  <si>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</si>
  <si>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</si>
  <si>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</si>
  <si>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</si>
  <si>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</si>
  <si>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</si>
  <si>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</si>
  <si>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</si>
  <si>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</si>
  <si>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</si>
  <si>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</si>
  <si>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</si>
  <si>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</si>
  <si>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</si>
  <si>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</si>
  <si>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</si>
  <si>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</si>
  <si>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</si>
  <si>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</si>
  <si>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</si>
  <si>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</si>
  <si>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</si>
  <si>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</si>
  <si>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</si>
  <si>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</si>
  <si>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</si>
  <si>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</si>
  <si>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</si>
  <si>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</si>
  <si>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</si>
  <si>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</si>
  <si>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</si>
  <si>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</si>
  <si>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</si>
  <si>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</si>
  <si>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</si>
  <si>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</si>
  <si>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</si>
  <si>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</si>
  <si>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</si>
  <si>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</si>
  <si>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</si>
  <si>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</si>
  <si>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</si>
  <si>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</si>
  <si>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</si>
  <si>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</si>
  <si>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</si>
  <si>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</si>
  <si>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</si>
  <si>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</si>
  <si>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</si>
  <si>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</si>
  <si>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</si>
  <si>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</si>
  <si>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</si>
  <si>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</si>
  <si>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</si>
  <si>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</si>
  <si>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</si>
  <si>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</si>
  <si>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</si>
  <si>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</si>
  <si>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</si>
  <si>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</si>
  <si>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</si>
  <si>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</si>
  <si>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</si>
  <si>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</si>
  <si>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</si>
  <si>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</si>
  <si>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</si>
  <si>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</si>
  <si>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</si>
  <si>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</si>
  <si>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</si>
  <si>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</si>
  <si>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</si>
  <si>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</si>
  <si>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</si>
  <si>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</si>
  <si>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</si>
  <si>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</si>
  <si>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</si>
  <si>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</si>
  <si>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</si>
  <si>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</si>
  <si>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</si>
  <si>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</si>
  <si>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</si>
  <si>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</si>
  <si>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</si>
  <si>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</si>
  <si>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</si>
  <si>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</si>
  <si>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</si>
  <si>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</si>
  <si>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</si>
  <si>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</si>
  <si>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</si>
  <si>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</si>
  <si>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</si>
  <si>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</si>
  <si>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</si>
  <si>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</si>
  <si>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</si>
  <si>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</si>
  <si>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</si>
  <si>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</si>
  <si>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</si>
  <si>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</si>
  <si>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</si>
  <si>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</si>
  <si>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</si>
  <si>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</si>
  <si>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</si>
  <si>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</si>
  <si>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</si>
  <si>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</si>
  <si>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</si>
  <si>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</si>
  <si>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</si>
  <si>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</si>
  <si>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</si>
  <si>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</si>
  <si>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</si>
  <si>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</si>
  <si>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</si>
  <si>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</si>
  <si>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</si>
  <si>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</si>
  <si>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</si>
  <si>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</si>
  <si>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</si>
  <si>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</si>
  <si>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</si>
  <si>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</si>
  <si>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</si>
  <si>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</si>
  <si>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</si>
  <si>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</si>
  <si>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</si>
  <si>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</si>
  <si>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</si>
  <si>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</si>
  <si>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</si>
  <si>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</si>
  <si>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</si>
  <si>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</si>
  <si>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</si>
  <si>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</si>
  <si>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</si>
  <si>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</si>
  <si>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</si>
  <si>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</si>
  <si>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</si>
  <si>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</si>
  <si>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</si>
  <si>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</si>
  <si>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</si>
  <si>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</si>
  <si>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</si>
  <si>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</si>
  <si>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</si>
  <si>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</si>
  <si>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</si>
  <si>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</si>
  <si>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</si>
  <si>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</si>
  <si>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</si>
  <si>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</si>
  <si>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</si>
  <si>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</si>
  <si>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</si>
  <si>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</si>
  <si>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</si>
  <si>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</si>
  <si>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</si>
  <si>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</si>
  <si>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</si>
  <si>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</si>
  <si>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</si>
  <si>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</si>
  <si>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</si>
  <si>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</si>
  <si>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</si>
  <si>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</si>
  <si>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</si>
  <si>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</si>
  <si>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</si>
  <si>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</si>
  <si>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</si>
  <si>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</si>
  <si>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</si>
  <si>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</si>
  <si>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</si>
  <si>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</si>
  <si>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</si>
  <si>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</si>
  <si>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</si>
  <si>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</si>
  <si>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</si>
  <si>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</si>
  <si>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</si>
  <si>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</si>
  <si>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</si>
  <si>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</si>
  <si>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</si>
  <si>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</si>
  <si>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</si>
  <si>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</si>
  <si>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</si>
  <si>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</si>
  <si>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</si>
  <si>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</si>
  <si>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</si>
  <si>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</si>
  <si>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</si>
  <si>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</si>
  <si>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</si>
  <si>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</si>
  <si>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</si>
  <si>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</si>
  <si>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</si>
  <si>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</si>
  <si>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</si>
  <si>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</si>
  <si>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</si>
  <si>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</si>
  <si>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</si>
  <si>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</si>
  <si>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</si>
  <si>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</si>
  <si>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</si>
  <si>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</si>
  <si>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</si>
  <si>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</si>
  <si>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</si>
  <si>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</si>
  <si>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</si>
  <si>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</si>
  <si>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</si>
  <si>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</si>
  <si>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</si>
  <si>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</si>
  <si>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</si>
  <si>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</si>
  <si>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</si>
  <si>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</si>
  <si>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</si>
  <si>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</si>
  <si>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</si>
  <si>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</si>
  <si>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</si>
  <si>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</si>
  <si>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</si>
  <si>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</si>
  <si>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</si>
  <si>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</si>
  <si>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</si>
  <si>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</si>
  <si>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</si>
  <si>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</si>
  <si>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</si>
  <si>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</si>
  <si>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</si>
  <si>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</si>
  <si>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</si>
  <si>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</si>
  <si>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</si>
  <si>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</si>
  <si>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</si>
  <si>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</si>
  <si>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</si>
  <si>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</si>
  <si>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</si>
  <si>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</si>
  <si>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</si>
  <si>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</si>
  <si>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</si>
  <si>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</si>
  <si>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</si>
  <si>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</si>
  <si>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</si>
  <si>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</si>
  <si>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</si>
  <si>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</si>
  <si>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</si>
  <si>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</si>
  <si>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</si>
  <si>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</si>
  <si>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</si>
  <si>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</si>
  <si>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</si>
  <si>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</si>
  <si>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</si>
  <si>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</si>
  <si>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</si>
  <si>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</si>
  <si>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</si>
  <si>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</si>
  <si>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</si>
  <si>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</si>
  <si>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</si>
  <si>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</si>
  <si>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</si>
  <si>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</si>
  <si>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</si>
  <si>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</si>
  <si>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</si>
  <si>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</si>
  <si>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</si>
  <si>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</si>
  <si>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</si>
  <si>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</si>
  <si>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</si>
  <si>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</si>
  <si>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</si>
  <si>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</si>
  <si>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</si>
  <si>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</si>
  <si>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</si>
  <si>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</si>
  <si>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</si>
  <si>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</si>
  <si>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</si>
  <si>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</si>
  <si>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</si>
  <si>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</si>
  <si>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</si>
  <si>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</si>
  <si>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</si>
  <si>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</si>
  <si>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</si>
  <si>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</si>
  <si>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</si>
  <si>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</si>
  <si>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</si>
  <si>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</si>
  <si>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</si>
  <si>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</si>
  <si>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</si>
  <si>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</si>
  <si>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</si>
  <si>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</si>
  <si>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</si>
  <si>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</si>
  <si>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</si>
  <si>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</si>
  <si>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</si>
  <si>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</si>
  <si>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</si>
  <si>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</si>
  <si>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</si>
  <si>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</si>
  <si>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</si>
  <si>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</si>
  <si>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</si>
  <si>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</si>
  <si>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</si>
  <si>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</si>
  <si>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</si>
  <si>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</si>
  <si>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</si>
  <si>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</si>
  <si>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</si>
  <si>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</si>
  <si>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</si>
  <si>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</si>
  <si>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</si>
  <si>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</si>
  <si>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</si>
  <si>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</si>
  <si>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</si>
  <si>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</si>
  <si>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</si>
  <si>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</si>
  <si>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</si>
  <si>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</si>
  <si>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</si>
  <si>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</si>
  <si>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</si>
  <si>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</si>
  <si>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</si>
  <si>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</si>
  <si>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</si>
  <si>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</si>
  <si>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</si>
  <si>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</si>
  <si>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</si>
  <si>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</si>
  <si>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</si>
  <si>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</si>
  <si>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</si>
  <si>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</si>
  <si>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</si>
  <si>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</si>
  <si>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</si>
  <si>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</si>
  <si>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</si>
  <si>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</si>
  <si>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</si>
  <si>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</si>
  <si>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</si>
  <si>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</si>
  <si>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</si>
  <si>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</si>
  <si>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</si>
  <si>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</si>
  <si>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</si>
  <si>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</si>
  <si>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</si>
  <si>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</si>
  <si>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</si>
  <si>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</si>
  <si>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</si>
  <si>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</si>
  <si>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</si>
  <si>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</si>
  <si>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</si>
  <si>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</si>
  <si>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</si>
  <si>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</si>
  <si>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</si>
  <si>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</si>
  <si>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</si>
  <si>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</si>
  <si>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</si>
  <si>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</si>
  <si>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</si>
  <si>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</si>
  <si>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</si>
  <si>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</si>
  <si>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</si>
  <si>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</si>
  <si>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</si>
  <si>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</si>
  <si>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</si>
  <si>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</si>
  <si>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</si>
  <si>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</si>
  <si>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</si>
  <si>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</si>
  <si>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</si>
  <si>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</si>
  <si>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</si>
  <si>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</si>
  <si>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</si>
  <si>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</si>
  <si>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</si>
  <si>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</si>
  <si>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</si>
  <si>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</si>
  <si>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</si>
  <si>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</si>
  <si>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</si>
  <si>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</si>
  <si>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</si>
  <si>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</si>
  <si>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</si>
  <si>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</si>
  <si>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</si>
  <si>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</si>
  <si>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</si>
  <si>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</si>
  <si>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</si>
  <si>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</si>
  <si>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</si>
  <si>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</si>
  <si>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</si>
  <si>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</si>
  <si>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</si>
  <si>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</si>
  <si>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</si>
  <si>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</si>
  <si>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</si>
  <si>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</si>
  <si>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</si>
  <si>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</si>
  <si>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</si>
  <si>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</si>
  <si>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</si>
  <si>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</si>
  <si>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</si>
  <si>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</si>
  <si>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</si>
  <si>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</si>
  <si>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</si>
  <si>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</si>
  <si>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</si>
  <si>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</si>
  <si>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</si>
  <si>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</si>
  <si>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</si>
  <si>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</si>
  <si>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</si>
  <si>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</si>
  <si>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</si>
  <si>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</si>
  <si>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</si>
  <si>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</si>
  <si>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</si>
  <si>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</si>
  <si>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</si>
  <si>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</si>
  <si>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</si>
  <si>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</si>
  <si>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</si>
  <si>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</si>
  <si>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</si>
  <si>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</si>
  <si>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</si>
  <si>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</si>
  <si>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</si>
  <si>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</si>
  <si>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</si>
  <si>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</si>
  <si>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</si>
  <si>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</si>
  <si>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</si>
  <si>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</si>
  <si>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</si>
  <si>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</si>
  <si>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</si>
  <si>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</si>
  <si>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</si>
  <si>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</si>
  <si>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</si>
  <si>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</si>
  <si>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</si>
  <si>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</si>
  <si>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</si>
  <si>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</si>
  <si>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</si>
  <si>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</si>
  <si>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</si>
  <si>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</si>
  <si>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</si>
  <si>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</si>
  <si>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</si>
  <si>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</si>
  <si>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</si>
  <si>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</si>
  <si>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</si>
  <si>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</si>
  <si>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</si>
  <si>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</si>
  <si>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</si>
  <si>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</si>
  <si>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</si>
  <si>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</si>
  <si>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</si>
  <si>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</si>
  <si>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</si>
  <si>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</si>
  <si>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</si>
  <si>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</si>
  <si>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</si>
  <si>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</si>
  <si>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</si>
  <si>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</si>
  <si>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</si>
  <si>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</si>
  <si>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</si>
  <si>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</si>
  <si>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</si>
  <si>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</si>
  <si>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</si>
  <si>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</si>
  <si>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</si>
  <si>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</si>
  <si>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</si>
  <si>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</si>
  <si>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</si>
  <si>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</si>
  <si>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</si>
  <si>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</si>
  <si>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</si>
  <si>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</si>
  <si>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</si>
  <si>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</si>
  <si>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</si>
  <si>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</si>
  <si>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</si>
  <si>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</si>
  <si>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</si>
  <si>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</si>
  <si>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</si>
  <si>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</si>
  <si>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</si>
  <si>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</si>
  <si>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</si>
  <si>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</si>
  <si>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</si>
  <si>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</si>
  <si>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</si>
  <si>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</si>
  <si>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</si>
  <si>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</si>
  <si>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</si>
  <si>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</si>
  <si>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</si>
  <si>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</si>
  <si>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</si>
  <si>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</si>
  <si>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</si>
  <si>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</si>
  <si>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</si>
  <si>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</si>
  <si>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</si>
  <si>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</si>
  <si>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</si>
  <si>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</si>
  <si>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</si>
  <si>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</si>
  <si>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</si>
  <si>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</si>
  <si>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</si>
  <si>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</si>
  <si>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</si>
  <si>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</si>
  <si>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</si>
  <si>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</si>
  <si>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</si>
  <si>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</si>
  <si>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</si>
  <si>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</si>
  <si>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</si>
  <si>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</si>
  <si>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</si>
  <si>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</si>
  <si>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</si>
  <si>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</si>
  <si>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</si>
  <si>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</si>
  <si>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</si>
  <si>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</si>
  <si>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</si>
  <si>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</si>
  <si>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</si>
  <si>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</si>
  <si>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</si>
  <si>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</si>
  <si>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</si>
  <si>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</si>
  <si>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</si>
  <si>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</si>
  <si>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</si>
  <si>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</si>
  <si>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</si>
  <si>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</si>
  <si>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</si>
  <si>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</si>
  <si>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</si>
  <si>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</si>
  <si>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</si>
  <si>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</si>
  <si>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</si>
  <si>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</si>
  <si>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</si>
  <si>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</si>
  <si>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</si>
  <si>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</si>
  <si>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</si>
  <si>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</si>
  <si>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</si>
  <si>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</si>
  <si>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</si>
  <si>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</si>
  <si>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</si>
  <si>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</si>
  <si>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</si>
  <si>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</si>
  <si>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</si>
  <si>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</si>
  <si>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</si>
  <si>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</si>
  <si>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</si>
  <si>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</si>
  <si>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</si>
  <si>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</si>
  <si>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</si>
  <si>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</si>
  <si>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</si>
  <si>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</si>
  <si>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</si>
  <si>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</si>
  <si>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</si>
  <si>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</si>
  <si>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</si>
  <si>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</si>
  <si>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</si>
  <si>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</si>
  <si>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</si>
  <si>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</si>
  <si>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</si>
  <si>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</si>
  <si>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</si>
  <si>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</si>
  <si>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</si>
  <si>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</si>
  <si>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</si>
  <si>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</si>
  <si>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</si>
  <si>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</si>
  <si>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</si>
  <si>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</si>
  <si>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</si>
  <si>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</si>
  <si>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</si>
  <si>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</si>
  <si>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</si>
  <si>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</si>
  <si>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</si>
  <si>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</si>
  <si>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</si>
  <si>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</si>
  <si>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</si>
  <si>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</si>
  <si>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</si>
  <si>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</si>
  <si>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</si>
  <si>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</si>
  <si>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</si>
  <si>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</si>
  <si>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</si>
  <si>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</si>
  <si>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</si>
  <si>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</si>
  <si>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</si>
  <si>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</si>
  <si>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</si>
  <si>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</si>
  <si>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</si>
  <si>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</si>
  <si>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</si>
  <si>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</si>
  <si>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</si>
  <si>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</si>
  <si>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</si>
  <si>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</si>
  <si>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</si>
  <si>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</si>
  <si>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</si>
  <si>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</si>
  <si>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</si>
  <si>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</si>
  <si>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</si>
  <si>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</si>
  <si>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</si>
  <si>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</si>
  <si>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</si>
  <si>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</si>
  <si>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</si>
  <si>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</si>
  <si>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</si>
  <si>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</si>
  <si>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</si>
  <si>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</si>
  <si>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</si>
  <si>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</si>
  <si>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</si>
  <si>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</si>
  <si>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</si>
  <si>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</si>
  <si>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</si>
  <si>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</si>
  <si>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</si>
  <si>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</si>
  <si>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</si>
  <si>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</si>
  <si>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</si>
  <si>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</si>
  <si>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</si>
  <si>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</si>
  <si>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</si>
  <si>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</si>
  <si>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</si>
  <si>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</si>
  <si>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</si>
  <si>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</si>
  <si>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</si>
  <si>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</si>
  <si>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</si>
  <si>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</si>
  <si>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</si>
  <si>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</si>
  <si>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</si>
  <si>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</si>
  <si>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</si>
  <si>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</si>
  <si>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</si>
  <si>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</si>
  <si>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</si>
  <si>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</si>
  <si>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</si>
  <si>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</si>
  <si>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</si>
  <si>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</si>
  <si>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</si>
  <si>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</si>
  <si>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</si>
  <si>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</si>
  <si>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</si>
  <si>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</si>
  <si>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</si>
  <si>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</si>
  <si>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</si>
  <si>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</si>
  <si>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</si>
  <si>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</si>
  <si>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</si>
  <si>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</si>
  <si>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</si>
  <si>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</si>
  <si>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</si>
  <si>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</si>
  <si>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</si>
  <si>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</si>
  <si>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</si>
  <si>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</si>
  <si>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</si>
  <si>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</si>
  <si>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</si>
  <si>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</si>
  <si>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</si>
  <si>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</si>
  <si>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</si>
  <si>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</si>
  <si>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</si>
  <si>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</si>
  <si>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</si>
  <si>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</si>
  <si>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</si>
  <si>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</si>
  <si>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</si>
  <si>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</si>
  <si>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</si>
  <si>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</si>
  <si>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</si>
  <si>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</si>
  <si>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</si>
  <si>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</si>
  <si>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</si>
  <si>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</si>
  <si>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</si>
  <si>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</si>
  <si>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</si>
  <si>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</si>
  <si>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</si>
  <si>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</si>
  <si>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</si>
  <si>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</si>
  <si>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</si>
  <si>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</si>
  <si>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</si>
  <si>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</si>
  <si>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</si>
  <si>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</si>
  <si>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</si>
  <si>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</si>
  <si>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</si>
  <si>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</si>
  <si>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</si>
  <si>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</si>
  <si>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</si>
  <si>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</si>
  <si>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</si>
  <si>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</si>
  <si>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</si>
  <si>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</si>
  <si>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</si>
  <si>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</si>
  <si>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</si>
  <si>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</si>
  <si>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</si>
  <si>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</si>
  <si>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</si>
  <si>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</si>
  <si>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</si>
  <si>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</si>
  <si>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</si>
  <si>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</si>
  <si>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</si>
  <si>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</si>
  <si>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</si>
  <si>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</si>
  <si>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</si>
  <si>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</si>
  <si>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</si>
  <si>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</si>
  <si>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</si>
  <si>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</si>
  <si>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</si>
  <si>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</si>
  <si>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</si>
  <si>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</si>
  <si>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</si>
  <si>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</si>
  <si>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</si>
  <si>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</si>
  <si>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</si>
  <si>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</si>
  <si>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</si>
  <si>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</si>
  <si>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</si>
  <si>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</si>
  <si>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</si>
  <si>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</si>
  <si>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</si>
  <si>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</si>
  <si>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</si>
  <si>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</si>
  <si>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</si>
  <si>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</si>
  <si>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</si>
  <si>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</si>
  <si>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</si>
  <si>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</si>
  <si>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</si>
  <si>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</si>
  <si>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</si>
  <si>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</si>
  <si>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</si>
  <si>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</si>
  <si>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</si>
  <si>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</si>
  <si>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</si>
  <si>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</si>
  <si>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</si>
  <si>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</si>
  <si>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</si>
  <si>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</si>
  <si>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</si>
  <si>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</si>
  <si>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</si>
  <si>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</si>
  <si>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</si>
  <si>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</si>
  <si>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</si>
  <si>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</si>
  <si>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</si>
  <si>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</si>
  <si>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</si>
  <si>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</si>
  <si>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</si>
  <si>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</si>
  <si>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</si>
  <si>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</si>
  <si>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</si>
  <si>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</si>
  <si>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</si>
  <si>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</si>
  <si>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</si>
  <si>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</si>
  <si>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</si>
  <si>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</si>
  <si>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</si>
  <si>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</si>
  <si>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</si>
  <si>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</si>
  <si>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</si>
  <si>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</si>
  <si>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</si>
  <si>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</si>
  <si>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</si>
  <si>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</si>
  <si>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</si>
  <si>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</si>
  <si>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</si>
  <si>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</si>
  <si>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</si>
  <si>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</si>
  <si>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</si>
  <si>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</si>
  <si>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</si>
  <si>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</si>
  <si>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</si>
  <si>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</si>
  <si>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</si>
  <si>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</si>
  <si>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</si>
  <si>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</si>
  <si>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</si>
  <si>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</si>
  <si>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</si>
  <si>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</si>
  <si>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</si>
  <si>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</si>
  <si>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</si>
  <si>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</si>
  <si>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</si>
  <si>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</si>
  <si>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</si>
  <si>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</si>
  <si>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</si>
  <si>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</si>
  <si>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</si>
  <si>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</si>
  <si>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</si>
  <si>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</si>
  <si>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</si>
  <si>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</si>
  <si>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</si>
  <si>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</si>
  <si>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</si>
  <si>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</si>
  <si>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</si>
  <si>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</si>
  <si>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</si>
  <si>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</si>
  <si>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</si>
  <si>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</si>
  <si>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</si>
  <si>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</si>
  <si>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</si>
  <si>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</si>
  <si>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</si>
  <si>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</si>
  <si>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</si>
  <si>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</si>
  <si>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</si>
  <si>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</si>
  <si>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</si>
  <si>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</si>
  <si>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</si>
  <si>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</si>
  <si>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</si>
  <si>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</si>
  <si>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</si>
  <si>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</si>
  <si>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</si>
  <si>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</si>
  <si>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</si>
  <si>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</si>
  <si>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</si>
  <si>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</si>
  <si>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</si>
  <si>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</si>
  <si>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</si>
  <si>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</si>
  <si>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</si>
  <si>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</si>
  <si>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</si>
  <si>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</si>
  <si>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</si>
  <si>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</si>
  <si>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</si>
  <si>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</si>
  <si>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</si>
  <si>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</si>
  <si>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</si>
  <si>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</si>
  <si>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</si>
  <si>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</si>
  <si>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</si>
  <si>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</si>
  <si>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</si>
  <si>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</si>
  <si>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</si>
  <si>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</si>
  <si>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</si>
  <si>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</si>
  <si>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</si>
  <si>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</si>
  <si>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</si>
  <si>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</si>
  <si>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</si>
  <si>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</si>
  <si>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</si>
  <si>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</si>
  <si>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</si>
  <si>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</si>
  <si>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</si>
  <si>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</si>
  <si>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</si>
  <si>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</si>
  <si>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</si>
  <si>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</si>
  <si>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</si>
  <si>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</si>
  <si>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</si>
  <si>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</si>
  <si>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</si>
  <si>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</si>
  <si>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</si>
  <si>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</si>
  <si>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</si>
  <si>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</si>
  <si>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</si>
  <si>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</si>
  <si>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</si>
  <si>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</si>
  <si>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</si>
  <si>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</si>
  <si>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</si>
  <si>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</si>
  <si>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</si>
  <si>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</si>
  <si>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</si>
  <si>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</si>
  <si>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</si>
  <si>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</si>
  <si>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</si>
  <si>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</si>
  <si>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</si>
  <si>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</si>
  <si>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</si>
  <si>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</si>
  <si>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</si>
  <si>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</si>
  <si>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</si>
  <si>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</si>
  <si>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</si>
  <si>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</si>
  <si>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</si>
  <si>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</si>
  <si>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</si>
  <si>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</si>
  <si>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</si>
  <si>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</si>
  <si>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</si>
  <si>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</si>
  <si>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</si>
  <si>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</si>
  <si>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</si>
  <si>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</si>
  <si>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</si>
  <si>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</si>
  <si>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</si>
  <si>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</si>
  <si>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</si>
  <si>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</si>
  <si>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</si>
  <si>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</si>
  <si>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</si>
  <si>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</si>
  <si>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</si>
  <si>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</si>
  <si>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</si>
  <si>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</si>
  <si>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</si>
  <si>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</si>
  <si>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</si>
  <si>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</si>
  <si>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</si>
  <si>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</si>
  <si>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</si>
  <si>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</si>
  <si>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</si>
  <si>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</si>
  <si>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</si>
  <si>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</si>
  <si>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</si>
  <si>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</si>
  <si>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</si>
  <si>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</si>
  <si>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</si>
  <si>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</si>
  <si>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</si>
  <si>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</si>
  <si>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</si>
  <si>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</si>
  <si>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</si>
  <si>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</si>
  <si>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</si>
  <si>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</si>
  <si>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</si>
  <si>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</si>
  <si>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</si>
  <si>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</si>
  <si>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</si>
  <si>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</si>
  <si>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</si>
  <si>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</si>
  <si>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</si>
  <si>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</si>
  <si>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</si>
  <si>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</si>
  <si>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</si>
  <si>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</si>
  <si>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</si>
  <si>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</si>
  <si>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</si>
  <si>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</si>
  <si>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</si>
  <si>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</si>
  <si>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</si>
  <si>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</si>
  <si>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</si>
  <si>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</si>
  <si>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</si>
  <si>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</si>
  <si>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</si>
  <si>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</si>
  <si>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</si>
  <si>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</si>
  <si>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</si>
  <si>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</si>
  <si>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</si>
  <si>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</si>
  <si>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</si>
  <si>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</si>
  <si>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</si>
  <si>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</si>
  <si>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</si>
  <si>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</si>
  <si>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</si>
  <si>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</si>
  <si>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</si>
  <si>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</si>
  <si>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</si>
  <si>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</si>
  <si>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</si>
  <si>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</si>
  <si>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</si>
  <si>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</si>
  <si>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</si>
  <si>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</si>
  <si>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</si>
  <si>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</si>
  <si>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</si>
  <si>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</si>
  <si>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</si>
  <si>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</si>
  <si>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</si>
  <si>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</si>
  <si>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</si>
  <si>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</si>
  <si>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</si>
  <si>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</si>
  <si>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</si>
  <si>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</si>
  <si>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</si>
  <si>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</si>
  <si>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</si>
  <si>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</si>
  <si>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</si>
  <si>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</si>
  <si>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</si>
  <si>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</si>
  <si>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</si>
  <si>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</si>
  <si>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</si>
  <si>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</si>
  <si>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</si>
  <si>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</si>
  <si>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</si>
  <si>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</si>
  <si>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</si>
  <si>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</si>
  <si>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</si>
  <si>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</si>
  <si>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</si>
  <si>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</si>
  <si>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</si>
  <si>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</si>
  <si>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</si>
  <si>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</si>
  <si>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</si>
  <si>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</si>
  <si>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</si>
  <si>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</si>
  <si>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</si>
  <si>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</si>
  <si>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</si>
  <si>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</si>
  <si>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</si>
  <si>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</si>
  <si>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</si>
  <si>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</si>
  <si>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</si>
  <si>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</si>
  <si>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</si>
  <si>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</si>
  <si>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</si>
  <si>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</si>
  <si>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</si>
  <si>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</si>
  <si>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</si>
  <si>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</si>
  <si>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</si>
  <si>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</si>
  <si>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</si>
  <si>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</si>
  <si>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</si>
  <si>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</si>
  <si>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</si>
  <si>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</si>
  <si>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</si>
  <si>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</si>
  <si>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</si>
  <si>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</si>
  <si>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</si>
  <si>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</si>
  <si>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</si>
  <si>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</si>
  <si>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</si>
  <si>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</si>
  <si>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</si>
  <si>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</si>
  <si>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</si>
  <si>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</si>
  <si>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</si>
  <si>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</si>
  <si>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</si>
  <si>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</si>
  <si>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</si>
  <si>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</si>
  <si>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</si>
  <si>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</si>
  <si>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</si>
  <si>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</si>
  <si>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</si>
  <si>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</si>
  <si>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</si>
  <si>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</si>
  <si>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</si>
  <si>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</si>
  <si>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</si>
  <si>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</si>
  <si>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</si>
  <si>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</si>
  <si>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</si>
  <si>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</si>
  <si>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</si>
  <si>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</si>
  <si>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</si>
  <si>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</si>
  <si>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</si>
  <si>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</si>
  <si>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</si>
  <si>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</si>
  <si>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</si>
  <si>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</si>
  <si>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</si>
  <si>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</si>
  <si>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</si>
  <si>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</si>
  <si>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</si>
  <si>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</si>
  <si>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</si>
  <si>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</si>
  <si>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</si>
  <si>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</si>
  <si>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</si>
  <si>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</si>
  <si>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</si>
  <si>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</si>
  <si>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</si>
  <si>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</si>
  <si>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</si>
  <si>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</si>
  <si>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</si>
  <si>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</si>
  <si>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</si>
  <si>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</si>
  <si>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</si>
  <si>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</si>
  <si>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</si>
  <si>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</si>
  <si>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</si>
  <si>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</si>
  <si>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</si>
  <si>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</si>
  <si>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</si>
  <si>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</si>
  <si>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</si>
  <si>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</si>
  <si>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</si>
  <si>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</si>
  <si>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</si>
  <si>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</si>
  <si>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</si>
  <si>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</si>
  <si>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</si>
  <si>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</si>
  <si>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</si>
  <si>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</si>
  <si>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</si>
  <si>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</si>
  <si>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</si>
  <si>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</si>
  <si>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</si>
  <si>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</si>
  <si>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</si>
  <si>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</si>
  <si>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</si>
  <si>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</si>
  <si>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</si>
  <si>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</si>
  <si>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</si>
  <si>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</si>
  <si>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</si>
  <si>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</si>
  <si>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</si>
  <si>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</si>
  <si>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</si>
  <si>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</si>
  <si>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</si>
  <si>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</si>
  <si>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</si>
  <si>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</si>
  <si>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</si>
  <si>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</si>
  <si>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</si>
  <si>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</si>
  <si>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</si>
  <si>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</si>
  <si>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</si>
  <si>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</si>
  <si>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</si>
  <si>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</si>
  <si>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</si>
  <si>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</si>
  <si>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</si>
  <si>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</si>
  <si>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</si>
  <si>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</si>
  <si>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</si>
  <si>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</si>
  <si>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</si>
  <si>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</si>
  <si>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</si>
  <si>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</si>
  <si>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</si>
  <si>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</si>
  <si>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</si>
  <si>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</si>
  <si>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</si>
  <si>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</si>
  <si>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</si>
  <si>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</si>
  <si>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</si>
  <si>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</si>
  <si>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</si>
  <si>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</si>
  <si>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</si>
  <si>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</si>
  <si>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</si>
  <si>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</si>
  <si>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</si>
  <si>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</si>
  <si>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</si>
  <si>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</si>
  <si>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</si>
  <si>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</si>
  <si>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</si>
  <si>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</si>
  <si>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</si>
  <si>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</si>
  <si>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</si>
  <si>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</si>
  <si>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</si>
  <si>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</si>
  <si>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</si>
  <si>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</si>
  <si>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</si>
  <si>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</si>
  <si>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</si>
  <si>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</si>
  <si>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</si>
  <si>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</si>
  <si>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</si>
  <si>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</si>
  <si>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</si>
  <si>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</si>
  <si>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</si>
  <si>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</si>
  <si>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</si>
  <si>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</si>
  <si>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</si>
  <si>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</si>
  <si>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</si>
  <si>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</si>
  <si>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</si>
  <si>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</si>
  <si>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</si>
  <si>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</si>
  <si>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</si>
  <si>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</si>
  <si>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</si>
  <si>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</si>
  <si>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</si>
  <si>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</si>
  <si>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</si>
  <si>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</si>
  <si>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</si>
  <si>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</si>
  <si>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</si>
  <si>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</si>
  <si>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</si>
  <si>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</si>
  <si>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</si>
  <si>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</si>
  <si>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</si>
  <si>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</si>
  <si>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</si>
  <si>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</si>
  <si>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</si>
  <si>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</si>
  <si>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</si>
  <si>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</si>
  <si>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</si>
  <si>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</si>
  <si>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</si>
  <si>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</si>
  <si>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</si>
  <si>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</si>
  <si>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</si>
  <si>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</si>
  <si>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</si>
  <si>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</si>
  <si>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</si>
  <si>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</si>
  <si>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</si>
  <si>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</si>
  <si>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</si>
  <si>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</si>
  <si>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</si>
  <si>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</si>
  <si>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</si>
  <si>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</si>
  <si>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</si>
  <si>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</si>
  <si>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</si>
  <si>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</si>
  <si>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</si>
  <si>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</si>
  <si>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</si>
  <si>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</si>
  <si>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</si>
  <si>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</si>
  <si>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</si>
  <si>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</si>
  <si>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</si>
  <si>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</si>
  <si>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</si>
  <si>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</si>
  <si>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</si>
  <si>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</si>
  <si>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</si>
  <si>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</si>
  <si>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</si>
  <si>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</si>
  <si>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</si>
  <si>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</si>
  <si>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</si>
  <si>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</si>
  <si>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</si>
  <si>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</si>
  <si>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</si>
  <si>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</si>
  <si>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</si>
  <si>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</si>
  <si>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</si>
  <si>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</si>
  <si>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</si>
  <si>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</si>
  <si>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</si>
  <si>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</si>
  <si>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</si>
  <si>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</si>
  <si>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</si>
  <si>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</si>
  <si>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</si>
  <si>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</si>
  <si>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</si>
  <si>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</si>
  <si>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</si>
  <si>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</si>
  <si>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</si>
  <si>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</si>
  <si>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</si>
  <si>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</si>
  <si>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</si>
  <si>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</si>
  <si>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</si>
  <si>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</si>
  <si>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</si>
  <si>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</si>
  <si>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</si>
  <si>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</si>
  <si>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</si>
  <si>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</si>
  <si>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</si>
  <si>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</si>
  <si>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</si>
  <si>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</si>
  <si>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</si>
  <si>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</si>
  <si>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</si>
  <si>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</si>
  <si>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</si>
  <si>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</si>
  <si>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</si>
  <si>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</si>
  <si>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</si>
  <si>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</si>
  <si>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</si>
  <si>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</si>
  <si>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</si>
  <si>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</si>
  <si>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</si>
  <si>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</si>
  <si>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</si>
  <si>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</si>
  <si>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</si>
  <si>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</si>
  <si>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</si>
  <si>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</si>
  <si>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</si>
  <si>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</si>
  <si>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</si>
  <si>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</si>
  <si>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</si>
  <si>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</si>
  <si>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</si>
  <si>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</si>
  <si>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</si>
  <si>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</si>
  <si>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</si>
  <si>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</si>
  <si>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</si>
  <si>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</si>
  <si>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</si>
  <si>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</si>
  <si>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</si>
  <si>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</si>
  <si>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</si>
  <si>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</si>
  <si>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</si>
  <si>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</si>
  <si>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</si>
  <si>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</si>
  <si>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</si>
  <si>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</si>
  <si>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</si>
  <si>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</si>
  <si>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</si>
  <si>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</si>
  <si>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</si>
  <si>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</si>
  <si>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</si>
  <si>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</si>
  <si>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</si>
  <si>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</si>
  <si>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</si>
  <si>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</si>
  <si>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</si>
  <si>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</si>
  <si>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</si>
  <si>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</si>
  <si>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</si>
  <si>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</si>
  <si>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</si>
  <si>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</si>
  <si>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</si>
  <si>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</si>
  <si>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</si>
  <si>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</si>
  <si>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</si>
  <si>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</si>
  <si>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</si>
  <si>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</si>
  <si>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</si>
  <si>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</si>
  <si>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</si>
  <si>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</si>
  <si>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</si>
  <si>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</si>
  <si>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</si>
  <si>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</si>
  <si>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</si>
  <si>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</si>
  <si>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</si>
  <si>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</si>
  <si>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</si>
  <si>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</si>
  <si>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</si>
  <si>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</si>
  <si>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</si>
  <si>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</si>
  <si>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</si>
  <si>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</si>
  <si>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</si>
  <si>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</si>
  <si>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</si>
  <si>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</si>
  <si>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</si>
  <si>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</si>
  <si>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</si>
  <si>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</si>
  <si>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</si>
  <si>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</si>
  <si>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</si>
  <si>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</si>
  <si>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</si>
  <si>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</si>
  <si>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</si>
  <si>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</si>
  <si>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</si>
  <si>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</si>
  <si>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</si>
  <si>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</si>
  <si>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</si>
  <si>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</si>
  <si>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</si>
  <si>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</si>
  <si>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</si>
  <si>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</si>
  <si>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</si>
  <si>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</si>
  <si>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</si>
  <si>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</si>
  <si>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</si>
  <si>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</si>
  <si>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</si>
  <si>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</si>
  <si>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</si>
  <si>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</si>
  <si>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</si>
  <si>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</si>
  <si>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</si>
  <si>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</si>
  <si>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</si>
  <si>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</si>
  <si>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</si>
  <si>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</si>
  <si>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</si>
  <si>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</si>
  <si>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</si>
  <si>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</si>
  <si>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</si>
  <si>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</si>
  <si>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</si>
  <si>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</si>
  <si>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</si>
  <si>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</si>
  <si>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</si>
  <si>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</si>
  <si>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</si>
  <si>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</si>
  <si>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</si>
  <si>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</si>
  <si>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</si>
  <si>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</si>
  <si>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</si>
  <si>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</si>
  <si>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</si>
  <si>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</si>
  <si>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</si>
  <si>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</si>
  <si>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</si>
  <si>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</si>
  <si>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</si>
  <si>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</si>
  <si>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</si>
  <si>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</si>
  <si>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</si>
  <si>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</si>
  <si>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</si>
  <si>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</si>
  <si>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</si>
  <si>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</si>
  <si>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</si>
  <si>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</si>
  <si>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</si>
  <si>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</si>
  <si>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</si>
  <si>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</si>
  <si>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</si>
  <si>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</si>
  <si>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</si>
  <si>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</si>
  <si>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</si>
  <si>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</si>
  <si>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</si>
  <si>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</si>
  <si>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</si>
  <si>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</si>
  <si>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</si>
  <si>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</si>
  <si>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</si>
  <si>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</si>
  <si>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</si>
  <si>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</si>
  <si>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</si>
  <si>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</si>
  <si>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</si>
  <si>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</si>
  <si>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</si>
  <si>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</si>
  <si>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</si>
  <si>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</si>
  <si>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</si>
  <si>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</si>
  <si>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</si>
  <si>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</si>
  <si>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</si>
  <si>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</si>
  <si>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</si>
  <si>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</si>
  <si>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</si>
  <si>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</si>
  <si>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</si>
  <si>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</si>
  <si>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</si>
  <si>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</si>
  <si>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</si>
  <si>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</si>
  <si>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</si>
  <si>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</si>
  <si>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</si>
  <si>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</si>
  <si>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</si>
  <si>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</si>
  <si>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</si>
  <si>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</si>
  <si>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</si>
  <si>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</si>
  <si>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</si>
  <si>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</si>
  <si>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</si>
  <si>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</si>
  <si>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</si>
  <si>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</si>
  <si>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</si>
  <si>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</si>
  <si>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</si>
  <si>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</si>
  <si>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</si>
  <si>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</si>
  <si>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</si>
  <si>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</si>
  <si>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</si>
  <si>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</si>
  <si>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</si>
  <si>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</si>
  <si>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</si>
  <si>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</si>
  <si>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</si>
  <si>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</si>
  <si>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</si>
  <si>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</si>
  <si>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</si>
  <si>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</si>
  <si>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</si>
  <si>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</si>
  <si>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</si>
  <si>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</si>
  <si>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</si>
  <si>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</si>
  <si>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</si>
  <si>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</si>
  <si>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</si>
  <si>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</si>
  <si>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</si>
  <si>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</si>
  <si>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</si>
  <si>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</si>
  <si>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</si>
  <si>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</si>
  <si>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</si>
  <si>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</si>
  <si>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</si>
  <si>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</si>
  <si>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</si>
  <si>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</si>
  <si>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</si>
  <si>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</si>
  <si>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</si>
  <si>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</si>
  <si>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</si>
  <si>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</si>
  <si>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</si>
  <si>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</si>
  <si>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</si>
  <si>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</si>
  <si>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</si>
  <si>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</si>
  <si>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</si>
  <si>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</si>
  <si>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</si>
  <si>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</si>
  <si>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</si>
  <si>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</si>
  <si>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</si>
  <si>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</si>
  <si>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</si>
  <si>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</si>
  <si>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</si>
  <si>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</si>
  <si>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</si>
  <si>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</si>
  <si>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</si>
  <si>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</si>
  <si>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</si>
  <si>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</si>
  <si>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</si>
  <si>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</si>
  <si>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</si>
  <si>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</si>
  <si>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</si>
  <si>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</si>
  <si>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</si>
  <si>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</si>
  <si>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</si>
  <si>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</si>
  <si>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</si>
  <si>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</si>
  <si>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</si>
  <si>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</si>
  <si>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</si>
  <si>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</si>
  <si>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</si>
  <si>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</si>
  <si>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</si>
  <si>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</si>
  <si>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</si>
  <si>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</si>
  <si>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</si>
  <si>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</si>
  <si>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</si>
  <si>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</si>
  <si>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</si>
  <si>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</si>
  <si>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</si>
  <si>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</si>
  <si>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</si>
  <si>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</si>
  <si>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</si>
  <si>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</si>
  <si>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</si>
  <si>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</si>
  <si>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</si>
  <si>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</si>
  <si>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</si>
  <si>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</si>
  <si>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</si>
  <si>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</si>
  <si>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</si>
  <si>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</si>
  <si>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</si>
  <si>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</si>
  <si>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</si>
  <si>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</si>
  <si>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</si>
  <si>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</si>
  <si>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</si>
  <si>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</si>
  <si>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</si>
  <si>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</si>
  <si>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</si>
  <si>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</si>
  <si>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</si>
  <si>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</si>
  <si>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</si>
  <si>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</si>
  <si>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</si>
  <si>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</si>
  <si>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</si>
  <si>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</si>
  <si>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</si>
  <si>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</si>
  <si>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</si>
  <si>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</si>
  <si>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</si>
  <si>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</si>
  <si>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</si>
  <si>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</si>
  <si>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</si>
  <si>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</si>
  <si>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</si>
  <si>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</si>
  <si>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</si>
  <si>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</si>
  <si>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</si>
  <si>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</si>
  <si>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</si>
  <si>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</si>
  <si>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</si>
  <si>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</si>
  <si>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</si>
  <si>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</si>
  <si>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</si>
  <si>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</si>
  <si>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</si>
  <si>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</si>
  <si>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</si>
  <si>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</si>
  <si>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</si>
  <si>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</si>
  <si>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</si>
  <si>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</si>
  <si>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</si>
  <si>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</si>
  <si>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</si>
  <si>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</si>
  <si>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</si>
  <si>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</si>
  <si>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</si>
  <si>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</si>
  <si>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</si>
  <si>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</si>
  <si>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</si>
  <si>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</si>
  <si>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</si>
  <si>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</si>
  <si>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</si>
  <si>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</si>
  <si>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</si>
  <si>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</si>
  <si>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</si>
  <si>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</si>
  <si>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</si>
  <si>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</si>
  <si>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</si>
  <si>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</si>
  <si>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</si>
  <si>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</si>
  <si>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</si>
  <si>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</si>
  <si>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</si>
  <si>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</si>
  <si>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</si>
  <si>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</si>
  <si>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</si>
  <si>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</si>
  <si>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</si>
  <si>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</si>
  <si>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</si>
  <si>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</si>
  <si>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</si>
  <si>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</si>
  <si>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</si>
  <si>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</si>
  <si>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</si>
  <si>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</si>
  <si>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</si>
  <si>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</si>
  <si>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</si>
  <si>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</si>
  <si>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</si>
  <si>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</si>
  <si>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</si>
  <si>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</si>
  <si>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</si>
  <si>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</si>
  <si>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</si>
  <si>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</si>
  <si>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</si>
  <si>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</si>
  <si>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</si>
  <si>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</si>
  <si>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</si>
  <si>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</si>
  <si>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</si>
  <si>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</si>
  <si>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</si>
  <si>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</si>
  <si>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</si>
  <si>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</si>
  <si>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</si>
  <si>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</si>
  <si>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</si>
  <si>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</si>
  <si>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</si>
  <si>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</si>
  <si>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</si>
  <si>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</si>
  <si>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</si>
  <si>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</si>
  <si>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</si>
  <si>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</si>
  <si>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</si>
  <si>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</si>
  <si>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</si>
  <si>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</si>
  <si>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</si>
  <si>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</si>
  <si>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</si>
  <si>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</si>
  <si>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</si>
  <si>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</si>
  <si>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</si>
  <si>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</si>
  <si>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</si>
  <si>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</si>
  <si>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</si>
  <si>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</si>
  <si>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</si>
  <si>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</si>
  <si>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</si>
  <si>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</si>
  <si>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</si>
  <si>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</si>
  <si>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</si>
  <si>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</si>
  <si>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</si>
  <si>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</si>
  <si>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</si>
  <si>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</si>
  <si>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</si>
  <si>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</si>
  <si>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</si>
  <si>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</si>
  <si>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</si>
  <si>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</si>
  <si>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</si>
  <si>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</si>
  <si>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</si>
  <si>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</si>
  <si>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</si>
  <si>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</si>
  <si>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</si>
  <si>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</si>
  <si>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</si>
  <si>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</si>
  <si>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</si>
  <si>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</si>
  <si>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</si>
  <si>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</si>
  <si>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</si>
  <si>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</si>
  <si>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</si>
  <si>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</si>
  <si>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</si>
  <si>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</si>
  <si>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</si>
  <si>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</si>
  <si>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</si>
  <si>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</si>
  <si>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</si>
  <si>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</si>
  <si>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</si>
  <si>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</si>
  <si>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</si>
  <si>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</si>
  <si>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</si>
  <si>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</si>
  <si>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</si>
  <si>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</si>
  <si>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</si>
  <si>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</si>
  <si>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</si>
  <si>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</si>
  <si>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</si>
  <si>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</si>
  <si>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</si>
  <si>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</si>
  <si>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</si>
  <si>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</si>
  <si>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</si>
  <si>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</si>
  <si>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</si>
  <si>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</si>
  <si>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</si>
  <si>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</si>
  <si>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</si>
  <si>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</si>
  <si>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</si>
  <si>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</si>
  <si>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</si>
  <si>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</si>
  <si>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</si>
  <si>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</si>
  <si>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</si>
  <si>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</si>
  <si>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</si>
  <si>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</si>
  <si>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</si>
  <si>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</si>
  <si>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</si>
  <si>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</si>
  <si>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</si>
  <si>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</si>
  <si>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</si>
  <si>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</si>
  <si>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</si>
  <si>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</si>
  <si>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</si>
  <si>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</si>
  <si>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</si>
  <si>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</si>
  <si>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</si>
  <si>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</si>
  <si>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</si>
  <si>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</si>
  <si>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</si>
  <si>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</si>
  <si>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</si>
  <si>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</si>
  <si>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</si>
  <si>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</si>
  <si>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</si>
  <si>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</si>
  <si>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</si>
  <si>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</si>
  <si>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</si>
  <si>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</si>
  <si>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</si>
  <si>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</si>
  <si>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</si>
  <si>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</si>
  <si>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</si>
  <si>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</si>
  <si>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</si>
  <si>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</si>
  <si>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</si>
  <si>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</si>
  <si>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</si>
  <si>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</si>
  <si>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</si>
  <si>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</si>
  <si>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</si>
  <si>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</si>
  <si>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</si>
  <si>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</si>
  <si>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</si>
  <si>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</si>
  <si>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</si>
  <si>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</si>
  <si>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</si>
  <si>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</si>
  <si>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</si>
  <si>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</si>
  <si>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</si>
  <si>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</si>
  <si>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</si>
  <si>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</si>
  <si>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</si>
  <si>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</si>
  <si>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</si>
  <si>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</si>
  <si>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</si>
  <si>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</si>
  <si>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</si>
  <si>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</si>
  <si>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</si>
  <si>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</si>
  <si>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</si>
  <si>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</si>
  <si>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</si>
  <si>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</si>
  <si>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</si>
  <si>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</si>
  <si>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</si>
  <si>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</si>
  <si>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</si>
  <si>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</si>
  <si>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</si>
  <si>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</si>
  <si>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</si>
  <si>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</si>
  <si>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</si>
  <si>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</si>
  <si>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</si>
  <si>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</si>
  <si>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</si>
  <si>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</si>
  <si>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</si>
  <si>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</si>
  <si>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</si>
  <si>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</si>
  <si>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</si>
  <si>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</si>
  <si>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</si>
  <si>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</si>
  <si>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</si>
  <si>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</si>
  <si>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</si>
  <si>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</si>
  <si>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</si>
  <si>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</si>
  <si>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</si>
  <si>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</si>
  <si>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</si>
  <si>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</si>
  <si>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</si>
  <si>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</si>
  <si>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</si>
  <si>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</si>
  <si>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</si>
  <si>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</si>
  <si>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</si>
  <si>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</si>
  <si>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</si>
  <si>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</si>
  <si>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</si>
  <si>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</si>
  <si>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</si>
  <si>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</si>
  <si>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</si>
  <si>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</si>
  <si>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</si>
  <si>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</si>
  <si>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</si>
  <si>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</si>
  <si>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</si>
  <si>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</si>
  <si>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</si>
  <si>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</si>
  <si>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</si>
  <si>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</si>
  <si>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</si>
  <si>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</si>
  <si>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</si>
  <si>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</si>
  <si>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</si>
  <si>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</si>
  <si>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</si>
  <si>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</si>
  <si>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</si>
  <si>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</si>
  <si>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</si>
  <si>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</si>
  <si>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</si>
  <si>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</si>
  <si>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</si>
  <si>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</si>
  <si>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</si>
  <si>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</si>
  <si>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</si>
  <si>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</si>
  <si>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</si>
  <si>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</si>
  <si>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</si>
  <si>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</si>
  <si>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</si>
  <si>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</si>
  <si>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</si>
  <si>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</si>
  <si>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</si>
  <si>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</si>
  <si>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</si>
  <si>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</si>
  <si>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</si>
  <si>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</si>
  <si>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</si>
  <si>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</si>
  <si>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</si>
  <si>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</si>
  <si>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</si>
  <si>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</si>
  <si>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</si>
  <si>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</si>
  <si>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</si>
  <si>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</si>
  <si>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</si>
  <si>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</si>
  <si>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</si>
  <si>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</si>
  <si>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</si>
  <si>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</si>
  <si>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</si>
  <si>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</si>
  <si>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</si>
  <si>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</si>
  <si>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</si>
  <si>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</si>
  <si>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</si>
  <si>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</si>
  <si>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</si>
  <si>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</si>
  <si>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</si>
  <si>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</si>
  <si>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</si>
  <si>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</si>
  <si>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</si>
  <si>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</si>
  <si>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</si>
  <si>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</si>
  <si>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</si>
  <si>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</si>
  <si>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</si>
  <si>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</si>
  <si>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</si>
  <si>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</si>
  <si>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</si>
  <si>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</si>
  <si>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</si>
  <si>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</si>
  <si>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</si>
  <si>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</si>
  <si>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</si>
  <si>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</si>
  <si>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</si>
  <si>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</si>
  <si>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</si>
  <si>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</si>
  <si>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</si>
  <si>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</si>
  <si>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</si>
  <si>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</si>
  <si>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</si>
  <si>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</si>
  <si>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</si>
  <si>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</si>
  <si>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</si>
  <si>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</si>
  <si>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</si>
  <si>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</si>
  <si>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</si>
  <si>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</si>
  <si>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</si>
  <si>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</si>
  <si>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</si>
  <si>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</si>
  <si>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</si>
  <si>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</si>
  <si>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</si>
  <si>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</si>
  <si>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</si>
  <si>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</si>
  <si>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</si>
  <si>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</si>
  <si>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</si>
  <si>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</si>
  <si>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</si>
  <si>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</si>
  <si>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</si>
  <si>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</si>
  <si>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</si>
  <si>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</si>
  <si>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</si>
  <si>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</si>
  <si>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</si>
  <si>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</si>
  <si>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</si>
  <si>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</si>
  <si>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</si>
  <si>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</si>
  <si>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</si>
  <si>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</si>
  <si>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</si>
  <si>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</si>
  <si>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</si>
  <si>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</si>
  <si>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</si>
  <si>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</si>
  <si>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</si>
  <si>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</si>
  <si>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</si>
  <si>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</si>
  <si>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</si>
  <si>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</si>
  <si>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</si>
  <si>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</si>
  <si>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</si>
  <si>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</si>
  <si>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</si>
  <si>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</si>
  <si>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</si>
  <si>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</si>
  <si>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</si>
  <si>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</si>
  <si>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</si>
  <si>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</si>
  <si>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</si>
  <si>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</si>
  <si>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</si>
  <si>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</si>
  <si>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</si>
  <si>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</si>
  <si>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</si>
  <si>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</si>
  <si>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</si>
  <si>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</si>
  <si>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</si>
  <si>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</si>
  <si>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</si>
  <si>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</si>
  <si>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</si>
  <si>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</si>
  <si>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</si>
  <si>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</si>
  <si>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</si>
  <si>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</si>
  <si>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</si>
  <si>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</si>
  <si>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</si>
  <si>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</si>
  <si>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</si>
  <si>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</si>
  <si>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</si>
  <si>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</si>
  <si>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</si>
  <si>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</si>
  <si>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</si>
  <si>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</si>
  <si>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</si>
  <si>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</si>
  <si>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</si>
  <si>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</si>
  <si>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</si>
  <si>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</si>
  <si>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</si>
  <si>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</si>
  <si>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</si>
  <si>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</si>
  <si>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</si>
  <si>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</si>
  <si>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</si>
  <si>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</si>
  <si>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</si>
  <si>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</si>
  <si>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</si>
  <si>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</si>
  <si>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</si>
  <si>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</si>
  <si>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</si>
  <si>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</si>
  <si>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</si>
  <si>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</si>
  <si>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</si>
  <si>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</si>
  <si>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</si>
  <si>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</si>
  <si>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</si>
  <si>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</si>
  <si>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</si>
  <si>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</si>
  <si>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</si>
  <si>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</si>
  <si>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</si>
  <si>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</si>
  <si>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</si>
  <si>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</si>
  <si>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</si>
  <si>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</si>
  <si>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</si>
  <si>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</si>
  <si>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</si>
  <si>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</si>
  <si>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</si>
  <si>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</si>
  <si>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</si>
  <si>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</si>
  <si>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</si>
  <si>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</si>
  <si>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</si>
  <si>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</si>
  <si>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</si>
  <si>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</si>
  <si>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</si>
  <si>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</si>
  <si>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</si>
  <si>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</si>
  <si>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</si>
  <si>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</si>
  <si>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</si>
  <si>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</si>
  <si>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</si>
  <si>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</si>
  <si>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</si>
  <si>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</si>
  <si>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</si>
  <si>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</si>
  <si>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</si>
  <si>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</si>
  <si>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</si>
  <si>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</si>
  <si>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</si>
  <si>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</si>
  <si>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</si>
  <si>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</si>
  <si>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</si>
  <si>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</si>
  <si>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</si>
  <si>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</si>
  <si>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</si>
  <si>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</si>
  <si>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</si>
  <si>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</si>
  <si>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</si>
  <si>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</si>
  <si>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</si>
  <si>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</si>
  <si>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</si>
  <si>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</si>
  <si>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</si>
  <si>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</si>
  <si>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</si>
  <si>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</si>
  <si>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</si>
  <si>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</si>
  <si>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</si>
  <si>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</si>
  <si>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</si>
  <si>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</si>
  <si>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</si>
  <si>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</si>
  <si>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</si>
  <si>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</si>
  <si>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</si>
  <si>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</si>
  <si>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</si>
  <si>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</si>
  <si>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</si>
  <si>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</si>
  <si>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</si>
  <si>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</si>
  <si>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</si>
  <si>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</si>
  <si>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</si>
  <si>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</si>
  <si>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</si>
  <si>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</si>
  <si>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</si>
  <si>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</si>
  <si>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</si>
  <si>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</si>
  <si>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</si>
  <si>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</si>
  <si>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</si>
  <si>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</si>
  <si>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</si>
  <si>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</si>
  <si>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</si>
  <si>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</si>
  <si>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</si>
  <si>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</si>
  <si>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</si>
  <si>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</si>
  <si>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</si>
  <si>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</si>
  <si>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</si>
  <si>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</si>
  <si>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</si>
  <si>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</si>
  <si>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</si>
  <si>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</si>
  <si>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</si>
  <si>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</si>
  <si>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</si>
  <si>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</si>
  <si>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</si>
  <si>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</si>
  <si>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</si>
  <si>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</si>
  <si>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</si>
  <si>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</si>
  <si>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</si>
  <si>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</si>
  <si>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</si>
  <si>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</si>
  <si>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</si>
  <si>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</si>
  <si>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</si>
  <si>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</si>
  <si>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</si>
  <si>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</si>
  <si>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</si>
  <si>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</si>
  <si>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</si>
  <si>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</si>
  <si>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</si>
  <si>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</si>
  <si>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</si>
  <si>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</si>
  <si>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</si>
  <si>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</si>
  <si>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</si>
  <si>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</si>
  <si>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</si>
  <si>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</si>
  <si>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</si>
  <si>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</si>
  <si>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</si>
  <si>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</si>
  <si>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</si>
  <si>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</si>
  <si>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</si>
  <si>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</si>
  <si>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</si>
  <si>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</si>
  <si>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</si>
  <si>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</si>
  <si>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</si>
  <si>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</si>
  <si>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</si>
  <si>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</si>
  <si>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</si>
  <si>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</si>
  <si>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</si>
  <si>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</si>
  <si>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</si>
  <si>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</si>
  <si>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</si>
  <si>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</si>
  <si>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</si>
  <si>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</si>
  <si>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</si>
  <si>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</si>
  <si>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</si>
  <si>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</si>
  <si>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</si>
  <si>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</si>
  <si>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</si>
  <si>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</si>
  <si>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</si>
  <si>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</si>
  <si>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</si>
  <si>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</si>
  <si>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</si>
  <si>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</si>
  <si>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</si>
  <si>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</si>
  <si>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</si>
  <si>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</si>
  <si>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</si>
  <si>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</si>
  <si>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</si>
  <si>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</si>
  <si>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</si>
  <si>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</si>
  <si>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</si>
  <si>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</si>
  <si>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</si>
  <si>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</si>
  <si>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</si>
  <si>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</si>
  <si>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</si>
  <si>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</si>
  <si>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</si>
  <si>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</si>
  <si>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</si>
  <si>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</si>
  <si>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</si>
  <si>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</si>
  <si>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</si>
  <si>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</si>
  <si>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</si>
  <si>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</si>
  <si>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</si>
  <si>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</si>
  <si>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</si>
  <si>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</si>
  <si>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</si>
  <si>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</si>
  <si>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</si>
  <si>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</si>
  <si>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</si>
  <si>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</si>
  <si>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</si>
  <si>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</si>
  <si>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</si>
  <si>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</si>
  <si>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</si>
  <si>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</si>
  <si>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</si>
  <si>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</si>
  <si>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</si>
  <si>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</si>
  <si>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</si>
  <si>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</si>
  <si>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</si>
  <si>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</si>
  <si>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</si>
  <si>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</si>
  <si>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</si>
  <si>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</si>
  <si>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</si>
  <si>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</si>
  <si>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</si>
  <si>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</si>
  <si>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</si>
  <si>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</si>
  <si>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</si>
  <si>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</si>
  <si>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</si>
  <si>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</si>
  <si>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</si>
  <si>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</si>
  <si>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</si>
  <si>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</si>
  <si>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</si>
  <si>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</si>
  <si>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</si>
  <si>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</si>
  <si>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</si>
  <si>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</si>
  <si>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</si>
  <si>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</si>
  <si>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</si>
  <si>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</si>
  <si>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</si>
  <si>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</si>
  <si>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</si>
  <si>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</si>
  <si>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</si>
  <si>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</si>
  <si>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</si>
  <si>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</si>
  <si>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</si>
  <si>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</si>
  <si>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</si>
  <si>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</si>
  <si>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</si>
  <si>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</si>
  <si>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</si>
  <si>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</si>
  <si>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</si>
  <si>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</si>
  <si>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</si>
  <si>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</si>
  <si>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</si>
  <si>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</si>
  <si>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</si>
  <si>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</si>
  <si>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</si>
  <si>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</si>
  <si>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</si>
  <si>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</si>
  <si>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</si>
  <si>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</si>
  <si>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</si>
  <si>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</si>
  <si>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</si>
  <si>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</si>
  <si>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</si>
  <si>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</si>
  <si>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</si>
  <si>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</si>
  <si>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</si>
  <si>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</si>
  <si>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</si>
  <si>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</si>
  <si>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</si>
  <si>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</si>
  <si>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</si>
  <si>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</si>
  <si>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</si>
  <si>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</si>
  <si>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</si>
  <si>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</si>
  <si>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</si>
  <si>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</si>
  <si>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</si>
  <si>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</si>
  <si>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</si>
  <si>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</si>
  <si>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</si>
  <si>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</si>
  <si>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</si>
  <si>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</si>
  <si>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</si>
  <si>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</si>
  <si>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</si>
  <si>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</si>
  <si>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</si>
  <si>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</si>
  <si>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</si>
  <si>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</si>
  <si>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</si>
  <si>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</si>
  <si>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</si>
  <si>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</si>
  <si>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</si>
  <si>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</si>
  <si>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</si>
  <si>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</si>
  <si>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</si>
  <si>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</si>
  <si>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</si>
  <si>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</si>
  <si>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</si>
  <si>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</si>
  <si>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</si>
  <si>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</si>
  <si>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</si>
  <si>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</si>
  <si>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</si>
  <si>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</si>
  <si>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</si>
  <si>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</si>
  <si>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</si>
  <si>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</si>
  <si>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</si>
  <si>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</si>
  <si>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</si>
  <si>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</si>
  <si>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</si>
  <si>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</si>
  <si>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</si>
  <si>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</si>
  <si>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</si>
  <si>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</si>
  <si>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</si>
  <si>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</si>
  <si>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</si>
  <si>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</si>
  <si>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</si>
  <si>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</si>
  <si>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</si>
  <si>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</si>
  <si>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</si>
  <si>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</si>
  <si>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</si>
  <si>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</si>
  <si>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</si>
  <si>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</si>
  <si>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</si>
  <si>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</si>
  <si>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</si>
  <si>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</si>
  <si>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</si>
  <si>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</si>
  <si>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</si>
  <si>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</si>
  <si>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</si>
  <si>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</si>
  <si>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</si>
  <si>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</si>
  <si>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</si>
  <si>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</si>
  <si>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</si>
  <si>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</si>
  <si>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</si>
  <si>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</si>
  <si>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</si>
  <si>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</si>
  <si>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</si>
  <si>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</si>
  <si>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</si>
  <si>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</si>
  <si>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</si>
  <si>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</si>
  <si>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</si>
  <si>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</si>
  <si>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</si>
  <si>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</si>
  <si>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</si>
  <si>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</si>
  <si>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</si>
  <si>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</si>
  <si>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</si>
  <si>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</si>
  <si>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</si>
  <si>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</si>
  <si>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</si>
  <si>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</si>
  <si>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</si>
  <si>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</si>
  <si>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</si>
  <si>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</si>
  <si>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</si>
  <si>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</si>
  <si>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</si>
  <si>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</si>
  <si>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</si>
  <si>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</si>
  <si>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</si>
  <si>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</si>
  <si>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</si>
  <si>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</si>
  <si>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</si>
  <si>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</si>
  <si>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</si>
  <si>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</si>
  <si>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</si>
  <si>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</si>
  <si>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</si>
  <si>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</si>
  <si>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</si>
  <si>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</si>
  <si>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</si>
  <si>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</si>
  <si>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</si>
  <si>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</si>
  <si>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</si>
  <si>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</si>
  <si>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</si>
  <si>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</si>
  <si>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</si>
  <si>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</si>
  <si>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</si>
  <si>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</si>
  <si>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</si>
  <si>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</si>
  <si>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</si>
  <si>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</si>
  <si>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</si>
  <si>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</si>
  <si>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</si>
  <si>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</si>
  <si>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</si>
  <si>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</si>
  <si>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</si>
  <si>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</si>
  <si>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</si>
  <si>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</si>
  <si>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</si>
  <si>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</si>
  <si>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</si>
  <si>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</si>
  <si>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</si>
  <si>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</si>
  <si>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</si>
  <si>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</si>
  <si>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</si>
  <si>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</si>
  <si>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</si>
  <si>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</si>
  <si>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</si>
  <si>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</si>
  <si>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</si>
  <si>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</si>
  <si>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</si>
  <si>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</si>
  <si>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</si>
  <si>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</si>
  <si>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</si>
  <si>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</si>
  <si>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</si>
  <si>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</si>
  <si>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</si>
  <si>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</si>
  <si>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</si>
  <si>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</si>
  <si>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</si>
  <si>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</si>
  <si>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</si>
  <si>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</si>
  <si>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</si>
  <si>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</si>
  <si>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</si>
  <si>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</si>
  <si>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</si>
  <si>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</si>
  <si>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</si>
  <si>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</si>
  <si>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</si>
  <si>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</si>
  <si>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</si>
  <si>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</si>
  <si>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</si>
  <si>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</si>
  <si>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</si>
  <si>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</si>
  <si>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</si>
  <si>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</si>
  <si>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</si>
  <si>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</si>
  <si>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</si>
  <si>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</si>
  <si>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</si>
  <si>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</si>
  <si>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</si>
  <si>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</si>
  <si>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</si>
  <si>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</si>
  <si>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</si>
  <si>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</si>
  <si>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</si>
  <si>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</si>
  <si>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</si>
  <si>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</si>
  <si>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</si>
  <si>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</si>
  <si>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</si>
  <si>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</si>
  <si>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</si>
  <si>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</si>
  <si>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</si>
  <si>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</si>
  <si>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</si>
  <si>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</si>
  <si>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</si>
  <si>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</si>
  <si>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</si>
  <si>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</si>
  <si>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</si>
  <si>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</si>
  <si>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</si>
  <si>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</si>
  <si>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</si>
  <si>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</si>
  <si>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</si>
  <si>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</si>
  <si>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</si>
  <si>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</si>
  <si>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</si>
  <si>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</si>
  <si>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</si>
  <si>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</si>
  <si>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</si>
  <si>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</si>
  <si>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</si>
  <si>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</si>
  <si>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</si>
  <si>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</si>
  <si>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</si>
  <si>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</si>
  <si>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</si>
  <si>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</si>
  <si>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</si>
  <si>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</si>
  <si>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</si>
  <si>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</si>
  <si>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</si>
  <si>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</si>
  <si>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</si>
  <si>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</si>
  <si>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</si>
  <si>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</si>
  <si>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</si>
  <si>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</si>
  <si>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</si>
  <si>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</si>
  <si>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</si>
  <si>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</si>
  <si>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</si>
  <si>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</si>
  <si>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</si>
  <si>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</si>
  <si>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</si>
  <si>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</si>
  <si>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</si>
  <si>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</si>
  <si>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</si>
  <si>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</si>
  <si>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</si>
  <si>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</si>
  <si>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</si>
  <si>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</si>
  <si>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</si>
  <si>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</si>
  <si>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</si>
  <si>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</si>
  <si>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</si>
  <si>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</si>
  <si>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</si>
  <si>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</si>
  <si>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</si>
  <si>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</si>
  <si>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</si>
  <si>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</si>
  <si>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</si>
  <si>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</si>
  <si>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</si>
  <si>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</si>
  <si>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</si>
  <si>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</si>
  <si>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</si>
  <si>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</si>
  <si>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</si>
  <si>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</si>
  <si>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</si>
  <si>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</si>
  <si>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</si>
  <si>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</si>
  <si>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</si>
  <si>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</si>
  <si>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</si>
  <si>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</si>
  <si>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</si>
  <si>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</si>
  <si>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</si>
  <si>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</si>
  <si>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</si>
  <si>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</si>
  <si>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</si>
  <si>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</si>
  <si>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</si>
  <si>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</si>
  <si>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</si>
  <si>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</si>
  <si>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</si>
  <si>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</si>
  <si>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</si>
  <si>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</si>
  <si>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</si>
  <si>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</si>
  <si>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</si>
  <si>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</si>
  <si>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</si>
  <si>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</si>
  <si>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</si>
  <si>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</si>
  <si>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</si>
  <si>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</si>
  <si>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</si>
  <si>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</si>
  <si>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</si>
  <si>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</si>
  <si>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</si>
  <si>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</si>
  <si>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</si>
  <si>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</si>
  <si>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</si>
  <si>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</si>
  <si>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</si>
  <si>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</si>
  <si>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</si>
  <si>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</si>
  <si>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</si>
  <si>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</si>
  <si>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</si>
  <si>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</si>
  <si>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</si>
  <si>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</si>
  <si>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</si>
  <si>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</si>
  <si>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</si>
  <si>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</si>
  <si>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</si>
  <si>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</si>
  <si>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</si>
  <si>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</si>
  <si>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</si>
  <si>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</si>
  <si>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</si>
  <si>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</si>
  <si>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</si>
  <si>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</si>
  <si>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</si>
  <si>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</si>
  <si>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</si>
  <si>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</si>
  <si>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</si>
  <si>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</si>
  <si>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</si>
  <si>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</si>
  <si>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</si>
  <si>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</si>
  <si>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</si>
  <si>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</si>
  <si>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</si>
  <si>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</si>
  <si>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</si>
  <si>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</si>
  <si>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</si>
  <si>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</si>
  <si>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</si>
  <si>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</si>
  <si>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</si>
  <si>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</si>
  <si>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</si>
  <si>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</si>
  <si>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</si>
  <si>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</si>
  <si>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</si>
  <si>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</si>
  <si>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</si>
  <si>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</si>
  <si>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</si>
  <si>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</si>
  <si>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</si>
  <si>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</si>
  <si>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</si>
  <si>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</si>
  <si>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</si>
  <si>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</si>
  <si>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</si>
  <si>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</si>
  <si>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</si>
  <si>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</si>
  <si>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</si>
  <si>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</si>
  <si>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</si>
  <si>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</si>
  <si>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</si>
  <si>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</si>
  <si>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</si>
  <si>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</si>
  <si>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</si>
  <si>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</si>
  <si>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</si>
  <si>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</si>
  <si>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</si>
  <si>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</si>
  <si>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</si>
  <si>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</si>
  <si>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</si>
  <si>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</si>
  <si>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</si>
  <si>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</si>
  <si>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</si>
  <si>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</si>
  <si>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</si>
  <si>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</si>
  <si>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</si>
  <si>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</si>
  <si>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</si>
  <si>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</si>
  <si>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</si>
  <si>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</si>
  <si>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</si>
  <si>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</si>
  <si>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</si>
  <si>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</si>
  <si>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</si>
  <si>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</si>
  <si>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</si>
  <si>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</si>
  <si>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</si>
  <si>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</si>
  <si>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</si>
  <si>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</si>
  <si>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</si>
  <si>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</si>
  <si>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</si>
  <si>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</si>
  <si>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</si>
  <si>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</si>
  <si>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</si>
  <si>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</si>
  <si>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</si>
  <si>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</si>
  <si>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</si>
  <si>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</si>
  <si>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</si>
  <si>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</si>
  <si>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</si>
  <si>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</si>
  <si>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</si>
  <si>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</si>
  <si>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</si>
  <si>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</si>
  <si>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</si>
  <si>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</si>
  <si>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</si>
  <si>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</si>
  <si>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</si>
  <si>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</si>
  <si>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</si>
  <si>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</si>
  <si>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</si>
  <si>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</si>
  <si>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</si>
  <si>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</si>
  <si>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</si>
  <si>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</si>
  <si>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</si>
  <si>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</si>
  <si>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</si>
  <si>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</si>
  <si>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</si>
  <si>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</si>
  <si>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</si>
  <si>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</si>
  <si>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</si>
  <si>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</si>
  <si>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</si>
  <si>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</si>
  <si>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</si>
  <si>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</si>
  <si>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</si>
  <si>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</si>
  <si>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</si>
  <si>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</si>
  <si>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</si>
  <si>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</si>
  <si>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</si>
  <si>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</si>
  <si>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</si>
  <si>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</si>
  <si>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</si>
  <si>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</si>
  <si>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</si>
  <si>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</si>
  <si>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</si>
  <si>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</si>
  <si>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</si>
  <si>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</si>
  <si>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</si>
  <si>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</si>
  <si>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</si>
  <si>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</si>
  <si>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</si>
  <si>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</si>
  <si>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</si>
  <si>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</si>
  <si>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</si>
  <si>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</si>
  <si>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</si>
  <si>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</si>
  <si>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</si>
  <si>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</si>
  <si>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</si>
  <si>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</si>
  <si>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</si>
  <si>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</si>
  <si>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</si>
  <si>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</si>
  <si>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</si>
  <si>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</si>
  <si>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</si>
  <si>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</si>
  <si>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</si>
  <si>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</si>
  <si>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</si>
  <si>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</si>
  <si>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</si>
  <si>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</si>
  <si>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</si>
  <si>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</si>
  <si>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</si>
  <si>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</si>
  <si>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</si>
  <si>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</si>
  <si>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</si>
  <si>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</si>
  <si>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</si>
  <si>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</si>
  <si>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</si>
  <si>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</si>
  <si>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</si>
  <si>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</si>
  <si>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</si>
  <si>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</si>
  <si>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</si>
  <si>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</si>
  <si>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</si>
  <si>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</si>
  <si>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</si>
  <si>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</si>
  <si>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</si>
  <si>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</si>
  <si>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</si>
  <si>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</si>
  <si>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</si>
  <si>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</si>
  <si>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</si>
  <si>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</si>
  <si>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</si>
  <si>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</si>
  <si>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</si>
  <si>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</si>
  <si>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</si>
  <si>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</si>
  <si>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</si>
  <si>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</si>
  <si>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</si>
  <si>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</si>
  <si>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</si>
  <si>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</si>
  <si>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</si>
  <si>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</si>
  <si>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</si>
  <si>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</si>
  <si>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</si>
  <si>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</si>
  <si>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</si>
  <si>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</si>
  <si>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</si>
  <si>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</si>
  <si>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</si>
  <si>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</si>
  <si>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</si>
  <si>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</si>
  <si>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</si>
  <si>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</si>
  <si>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</si>
  <si>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</si>
  <si>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</si>
  <si>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</si>
  <si>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</si>
  <si>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</si>
  <si>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</si>
  <si>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</si>
  <si>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</si>
  <si>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</si>
  <si>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</si>
  <si>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</si>
  <si>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</si>
  <si>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</si>
  <si>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</si>
  <si>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</si>
  <si>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</si>
  <si>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</si>
  <si>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</si>
  <si>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</si>
  <si>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</si>
  <si>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</si>
  <si>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</si>
  <si>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</si>
  <si>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</si>
  <si>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</si>
  <si>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</si>
  <si>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</si>
  <si>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</si>
  <si>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</si>
  <si>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</si>
  <si>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</si>
  <si>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</si>
  <si>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</si>
  <si>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</si>
  <si>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</si>
  <si>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</si>
  <si>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</si>
  <si>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</si>
  <si>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</si>
  <si>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</si>
  <si>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</si>
  <si>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</si>
  <si>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</si>
  <si>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</si>
  <si>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</si>
  <si>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</si>
  <si>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</si>
  <si>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</si>
  <si>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</si>
  <si>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</si>
  <si>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</si>
  <si>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</si>
  <si>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</si>
  <si>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</si>
  <si>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</si>
  <si>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</si>
  <si>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</si>
  <si>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</si>
  <si>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</si>
  <si>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</si>
  <si>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</si>
  <si>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</si>
  <si>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</si>
  <si>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</si>
  <si>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</si>
  <si>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</si>
  <si>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</si>
  <si>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</si>
  <si>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</si>
  <si>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</si>
  <si>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</si>
  <si>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</si>
  <si>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</si>
  <si>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</si>
  <si>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</si>
  <si>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</si>
  <si>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</si>
  <si>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</si>
  <si>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</si>
  <si>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</si>
  <si>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</si>
  <si>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</si>
  <si>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</si>
  <si>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</si>
  <si>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</si>
  <si>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</si>
  <si>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</si>
  <si>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</si>
  <si>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</si>
  <si>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</si>
  <si>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</si>
  <si>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</si>
  <si>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</si>
  <si>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</si>
  <si>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</si>
  <si>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</si>
  <si>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</si>
  <si>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</si>
  <si>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</si>
  <si>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</si>
  <si>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</si>
  <si>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</si>
  <si>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</si>
  <si>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</si>
  <si>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</si>
  <si>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</si>
  <si>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</si>
  <si>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</si>
  <si>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</si>
  <si>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</si>
  <si>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</si>
  <si>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</si>
  <si>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</si>
  <si>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</si>
  <si>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</si>
  <si>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</si>
  <si>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</si>
  <si>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</si>
  <si>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</si>
  <si>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</si>
  <si>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</si>
  <si>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</si>
  <si>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</si>
  <si>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</si>
  <si>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</si>
  <si>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</si>
  <si>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</si>
  <si>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</si>
  <si>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</si>
  <si>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</si>
  <si>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</si>
  <si>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</si>
  <si>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</si>
  <si>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</si>
  <si>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</si>
  <si>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</si>
  <si>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</si>
  <si>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</si>
  <si>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</si>
  <si>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</si>
  <si>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</si>
  <si>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</si>
  <si>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</si>
  <si>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</si>
  <si>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</si>
  <si>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</si>
  <si>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</si>
  <si>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</si>
  <si>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</si>
  <si>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</si>
  <si>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</si>
  <si>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</si>
  <si>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</si>
  <si>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</si>
  <si>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</si>
  <si>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</si>
  <si>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</si>
  <si>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</si>
  <si>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</si>
  <si>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</si>
  <si>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</si>
  <si>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</si>
  <si>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</si>
  <si>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</si>
  <si>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</si>
  <si>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</si>
  <si>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</si>
  <si>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</si>
  <si>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</si>
  <si>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</si>
  <si>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</si>
  <si>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</si>
  <si>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</si>
  <si>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</si>
  <si>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</si>
  <si>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</si>
  <si>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</si>
  <si>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</si>
  <si>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</si>
  <si>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</si>
  <si>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</si>
  <si>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</si>
  <si>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</si>
  <si>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</si>
  <si>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</si>
  <si>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</si>
  <si>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</si>
  <si>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</si>
  <si>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</si>
  <si>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</si>
  <si>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</si>
  <si>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</si>
  <si>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</si>
  <si>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</si>
  <si>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</si>
  <si>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</si>
  <si>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</si>
  <si>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</si>
  <si>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</si>
  <si>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</si>
  <si>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</si>
  <si>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</si>
  <si>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</si>
  <si>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</si>
  <si>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</si>
  <si>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</si>
  <si>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</si>
  <si>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</si>
  <si>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</si>
  <si>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</si>
  <si>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</si>
  <si>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</si>
  <si>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</si>
  <si>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</si>
  <si>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</si>
  <si>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</si>
  <si>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</si>
  <si>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</si>
  <si>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</si>
  <si>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</si>
  <si>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</si>
  <si>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</si>
  <si>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</si>
  <si>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</si>
  <si>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</si>
  <si>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</si>
  <si>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</si>
  <si>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</si>
  <si>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</si>
  <si>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</si>
  <si>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</si>
  <si>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</si>
  <si>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</si>
  <si>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</si>
  <si>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</si>
  <si>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</si>
  <si>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</si>
  <si>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</si>
  <si>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</si>
  <si>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</si>
  <si>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</si>
  <si>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</si>
  <si>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</si>
  <si>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</si>
  <si>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</si>
  <si>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</si>
  <si>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</si>
  <si>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</si>
  <si>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</si>
  <si>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</si>
  <si>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</si>
  <si>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</si>
  <si>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</si>
  <si>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</si>
  <si>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</si>
  <si>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</si>
  <si>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</si>
  <si>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</si>
  <si>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</si>
  <si>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</si>
  <si>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</si>
  <si>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</si>
  <si>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</si>
  <si>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</si>
  <si>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</si>
  <si>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</si>
  <si>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</si>
  <si>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</si>
  <si>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</si>
  <si>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</si>
  <si>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</si>
  <si>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</si>
  <si>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</si>
  <si>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</si>
  <si>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</si>
  <si>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</si>
  <si>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</si>
  <si>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</si>
  <si>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</si>
  <si>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</si>
  <si>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</si>
  <si>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</si>
  <si>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</si>
  <si>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</si>
  <si>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</si>
  <si>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</si>
  <si>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</si>
  <si>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</si>
  <si>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</si>
  <si>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</si>
  <si>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</si>
  <si>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</si>
  <si>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</si>
  <si>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</si>
  <si>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</si>
  <si>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</si>
  <si>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</si>
  <si>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</si>
  <si>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</si>
  <si>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</si>
  <si>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</si>
  <si>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</si>
  <si>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</si>
  <si>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</si>
  <si>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</si>
  <si>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</si>
  <si>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</si>
  <si>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</si>
  <si>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</si>
  <si>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</si>
  <si>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</si>
  <si>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</si>
  <si>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</si>
  <si>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</si>
  <si>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</si>
  <si>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</si>
  <si>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</si>
  <si>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</si>
  <si>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</si>
  <si>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</si>
  <si>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</si>
  <si>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</si>
  <si>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</si>
  <si>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</si>
  <si>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</si>
  <si>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</si>
  <si>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</si>
  <si>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</si>
  <si>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</si>
  <si>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</si>
  <si>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</si>
  <si>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</si>
  <si>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</si>
  <si>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</si>
  <si>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</si>
  <si>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</si>
  <si>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</si>
  <si>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</si>
  <si>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</si>
  <si>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</si>
  <si>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</si>
  <si>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</si>
  <si>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</si>
  <si>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</si>
  <si>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</si>
  <si>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</si>
  <si>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</si>
  <si>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</si>
  <si>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</si>
  <si>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</si>
  <si>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</si>
  <si>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</si>
  <si>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</si>
  <si>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</si>
  <si>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</si>
  <si>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</si>
  <si>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</si>
  <si>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</si>
  <si>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</si>
  <si>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</si>
  <si>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</si>
  <si>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</si>
  <si>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</si>
  <si>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</si>
  <si>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</si>
  <si>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</si>
  <si>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</si>
  <si>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</si>
  <si>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</si>
  <si>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</si>
  <si>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</si>
  <si>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</si>
  <si>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</si>
  <si>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</si>
  <si>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</si>
  <si>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</si>
  <si>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</si>
  <si>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</si>
  <si>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</si>
  <si>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</si>
  <si>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</si>
  <si>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</si>
  <si>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</si>
  <si>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</si>
  <si>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</si>
  <si>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</si>
  <si>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</si>
  <si>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</si>
  <si>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</si>
  <si>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</si>
  <si>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</si>
  <si>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</si>
  <si>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</si>
  <si>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</si>
  <si>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</si>
  <si>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</si>
  <si>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</si>
  <si>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</si>
  <si>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</si>
  <si>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</si>
  <si>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</si>
  <si>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</si>
  <si>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</si>
  <si>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</si>
  <si>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</si>
  <si>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</si>
  <si>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</si>
  <si>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</si>
  <si>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</si>
  <si>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</si>
  <si>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</si>
  <si>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</si>
  <si>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</si>
  <si>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</si>
  <si>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</si>
  <si>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</si>
  <si>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</si>
  <si>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</si>
  <si>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</si>
  <si>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</si>
  <si>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</si>
  <si>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</si>
  <si>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</si>
  <si>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</si>
  <si>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</si>
  <si>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</si>
  <si>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</si>
  <si>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</si>
  <si>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</si>
  <si>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</si>
  <si>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</si>
  <si>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</si>
  <si>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</si>
  <si>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</si>
  <si>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</si>
  <si>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</si>
  <si>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</si>
  <si>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</si>
  <si>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</si>
  <si>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</si>
  <si>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</si>
  <si>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</si>
  <si>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</si>
  <si>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</si>
  <si>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</si>
  <si>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</si>
  <si>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</si>
  <si>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</si>
  <si>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</si>
  <si>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</si>
  <si>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</si>
  <si>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</si>
  <si>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</si>
  <si>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</si>
  <si>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</si>
  <si>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</si>
  <si>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</si>
  <si>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</si>
  <si>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</si>
  <si>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</si>
  <si>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</si>
  <si>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</si>
  <si>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</si>
  <si>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</si>
  <si>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</si>
  <si>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</si>
  <si>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</si>
  <si>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</si>
  <si>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</si>
  <si>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</si>
  <si>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</si>
  <si>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</si>
  <si>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</si>
  <si>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</si>
  <si>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</si>
  <si>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</si>
  <si>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</si>
  <si>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</si>
  <si>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</si>
  <si>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</si>
  <si>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</si>
  <si>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</si>
  <si>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</si>
  <si>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</si>
  <si>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</si>
  <si>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</si>
  <si>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</si>
  <si>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</si>
  <si>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</si>
  <si>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</si>
  <si>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</si>
  <si>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</si>
  <si>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</si>
  <si>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</si>
  <si>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</si>
  <si>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</si>
  <si>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</si>
  <si>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</si>
  <si>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</si>
  <si>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</si>
  <si>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</si>
  <si>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</si>
  <si>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</si>
  <si>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</si>
  <si>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</si>
  <si>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</si>
  <si>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</si>
  <si>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</si>
  <si>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</si>
  <si>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</si>
  <si>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</si>
  <si>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</si>
  <si>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</si>
  <si>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</si>
  <si>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</si>
  <si>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</si>
  <si>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</si>
  <si>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</si>
  <si>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</si>
  <si>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</si>
  <si>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</si>
  <si>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</si>
  <si>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</si>
  <si>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</si>
  <si>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</si>
  <si>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</si>
  <si>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</si>
  <si>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</si>
  <si>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</si>
  <si>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</si>
  <si>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</si>
  <si>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</si>
  <si>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</si>
  <si>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</si>
  <si>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</si>
  <si>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</si>
  <si>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</si>
  <si>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</si>
  <si>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</si>
  <si>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</si>
  <si>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</si>
  <si>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</si>
  <si>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</si>
  <si>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</si>
  <si>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</si>
  <si>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</si>
  <si>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</si>
  <si>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</si>
  <si>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</si>
  <si>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</si>
  <si>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</si>
  <si>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</si>
  <si>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</si>
  <si>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</si>
  <si>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</si>
  <si>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</si>
  <si>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</si>
  <si>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</si>
  <si>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</si>
  <si>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</si>
  <si>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</si>
  <si>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</si>
  <si>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</si>
  <si>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</si>
  <si>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</si>
  <si>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</si>
  <si>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</si>
  <si>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</si>
  <si>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</si>
  <si>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</si>
  <si>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</si>
  <si>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</si>
  <si>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</si>
  <si>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</si>
  <si>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</si>
  <si>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</si>
  <si>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</si>
  <si>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</si>
  <si>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</si>
  <si>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</si>
  <si>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</si>
  <si>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</si>
  <si>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</si>
  <si>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</si>
  <si>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</si>
  <si>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</si>
  <si>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</si>
  <si>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</si>
  <si>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</si>
  <si>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</si>
  <si>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</si>
  <si>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</si>
  <si>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</si>
  <si>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</si>
  <si>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</si>
  <si>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</si>
  <si>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</si>
  <si>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</si>
  <si>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</si>
  <si>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</si>
  <si>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</si>
  <si>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</si>
  <si>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</si>
  <si>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</si>
  <si>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</si>
  <si>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</si>
  <si>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</si>
  <si>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</si>
  <si>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</si>
  <si>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</si>
  <si>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</si>
  <si>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</si>
  <si>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</si>
  <si>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</si>
  <si>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</si>
  <si>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</si>
  <si>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</si>
  <si>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</si>
  <si>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</si>
  <si>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</si>
  <si>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</si>
  <si>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</si>
  <si>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</si>
  <si>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</si>
  <si>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</si>
  <si>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</si>
  <si>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</si>
  <si>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</si>
  <si>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</si>
  <si>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</si>
  <si>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</si>
  <si>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</si>
  <si>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</si>
  <si>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</si>
  <si>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</si>
  <si>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</si>
  <si>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</si>
  <si>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</si>
  <si>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</si>
  <si>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</si>
  <si>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</si>
  <si>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</si>
  <si>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</si>
  <si>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</si>
  <si>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</si>
  <si>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</si>
  <si>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</si>
  <si>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</si>
  <si>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</si>
  <si>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</si>
  <si>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</si>
  <si>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</si>
  <si>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</si>
  <si>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</si>
  <si>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</si>
  <si>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</si>
  <si>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</si>
  <si>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</si>
  <si>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</si>
  <si>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</si>
  <si>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</si>
  <si>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</si>
  <si>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</si>
  <si>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</si>
  <si>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</si>
  <si>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</si>
  <si>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</si>
  <si>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</si>
  <si>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</si>
  <si>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</si>
  <si>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</si>
  <si>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</si>
  <si>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</si>
  <si>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</si>
  <si>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</si>
  <si>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</si>
  <si>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</si>
  <si>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</si>
  <si>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</si>
  <si>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</si>
  <si>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</si>
  <si>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</si>
  <si>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</si>
  <si>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</si>
  <si>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</si>
  <si>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</si>
  <si>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</si>
  <si>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</si>
  <si>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</si>
  <si>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</si>
  <si>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</si>
  <si>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</si>
  <si>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</si>
  <si>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</si>
  <si>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</si>
  <si>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</si>
  <si>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</si>
  <si>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</si>
  <si>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</si>
  <si>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</si>
  <si>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</si>
  <si>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</si>
  <si>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</si>
  <si>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</si>
  <si>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</si>
  <si>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</si>
  <si>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</si>
  <si>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</si>
  <si>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</si>
  <si>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</si>
  <si>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</si>
  <si>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</si>
  <si>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</si>
  <si>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</si>
  <si>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</si>
  <si>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</si>
  <si>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</si>
  <si>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</si>
  <si>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</si>
  <si>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</si>
  <si>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</si>
  <si>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</si>
  <si>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</si>
  <si>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</si>
  <si>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</si>
  <si>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</si>
  <si>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</si>
  <si>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</si>
  <si>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</si>
  <si>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</si>
  <si>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</si>
  <si>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</si>
  <si>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</si>
  <si>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</si>
  <si>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</si>
  <si>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</si>
  <si>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</si>
  <si>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</si>
  <si>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</si>
  <si>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</si>
  <si>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</si>
  <si>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</si>
  <si>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</si>
  <si>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</si>
  <si>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</si>
  <si>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</si>
  <si>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</si>
  <si>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</si>
  <si>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</si>
  <si>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</si>
  <si>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</si>
  <si>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</si>
  <si>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</si>
  <si>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</si>
  <si>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</si>
  <si>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</si>
  <si>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</si>
  <si>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</si>
  <si>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</si>
  <si>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</si>
  <si>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</si>
  <si>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</si>
  <si>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</si>
  <si>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</si>
  <si>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</si>
  <si>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</si>
  <si>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</si>
  <si>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</si>
  <si>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</si>
  <si>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</si>
  <si>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</si>
  <si>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</si>
  <si>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</si>
  <si>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</si>
  <si>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</si>
  <si>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</si>
  <si>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</si>
  <si>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</si>
  <si>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</si>
  <si>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</si>
  <si>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</si>
  <si>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</si>
  <si>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</si>
  <si>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</si>
  <si>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</si>
  <si>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</si>
  <si>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</si>
  <si>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</si>
  <si>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</si>
  <si>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</si>
  <si>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</si>
  <si>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</si>
  <si>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</si>
  <si>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</si>
  <si>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</si>
  <si>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</si>
  <si>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</si>
  <si>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</si>
  <si>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</si>
  <si>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</si>
  <si>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</si>
  <si>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</si>
  <si>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</si>
  <si>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</si>
  <si>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</si>
  <si>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</si>
  <si>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</si>
  <si>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</si>
  <si>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</si>
  <si>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</si>
  <si>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</si>
  <si>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</si>
  <si>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</si>
  <si>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</si>
  <si>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</si>
  <si>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</si>
  <si>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</si>
  <si>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</si>
  <si>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</si>
  <si>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</si>
  <si>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</si>
  <si>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</si>
  <si>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</si>
  <si>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</si>
  <si>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</si>
  <si>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</si>
  <si>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</si>
  <si>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</si>
  <si>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</si>
  <si>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</si>
  <si>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</si>
  <si>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</si>
  <si>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</si>
  <si>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</si>
  <si>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</si>
  <si>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</si>
  <si>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</si>
  <si>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</si>
  <si>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</si>
  <si>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</si>
  <si>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</si>
  <si>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</si>
  <si>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</si>
  <si>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</si>
  <si>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</si>
  <si>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</si>
  <si>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</si>
  <si>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</si>
  <si>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</si>
  <si>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</si>
  <si>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</si>
  <si>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</si>
  <si>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</si>
  <si>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</si>
  <si>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</si>
  <si>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</si>
  <si>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</si>
  <si>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</si>
  <si>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</si>
  <si>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</si>
  <si>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</si>
  <si>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</si>
  <si>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</si>
  <si>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</si>
  <si>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</si>
  <si>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</si>
  <si>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</si>
  <si>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</si>
  <si>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</si>
  <si>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</si>
  <si>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</si>
  <si>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</si>
  <si>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</si>
  <si>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</si>
  <si>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</si>
  <si>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</si>
  <si>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</si>
  <si>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</si>
  <si>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</si>
  <si>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</si>
  <si>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</si>
  <si>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</si>
  <si>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</si>
  <si>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</si>
  <si>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</si>
  <si>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</si>
  <si>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</si>
  <si>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</si>
  <si>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</si>
  <si>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</si>
  <si>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</si>
  <si>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</si>
  <si>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</si>
  <si>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</si>
  <si>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</si>
  <si>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</si>
  <si>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</si>
  <si>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</si>
  <si>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</si>
  <si>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</si>
  <si>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</si>
  <si>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</si>
  <si>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</si>
  <si>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</si>
  <si>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</si>
  <si>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</si>
  <si>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</si>
  <si>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</si>
  <si>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</si>
  <si>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</si>
  <si>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</si>
  <si>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</si>
  <si>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</si>
  <si>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</si>
  <si>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</si>
  <si>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</si>
  <si>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</si>
  <si>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</si>
  <si>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</si>
  <si>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</si>
  <si>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</si>
  <si>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</si>
  <si>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</si>
  <si>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</si>
  <si>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</si>
  <si>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</si>
  <si>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</si>
  <si>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</si>
  <si>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</si>
  <si>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</si>
  <si>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</si>
  <si>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</si>
  <si>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</si>
  <si>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</si>
  <si>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</si>
  <si>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</si>
  <si>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</si>
  <si>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</si>
  <si>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</si>
  <si>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</si>
  <si>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</si>
  <si>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</si>
  <si>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</si>
  <si>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</si>
  <si>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</si>
  <si>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</si>
  <si>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</si>
  <si>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</si>
  <si>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</si>
  <si>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</si>
  <si>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</si>
  <si>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</si>
  <si>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</si>
  <si>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</si>
  <si>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</si>
  <si>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</si>
  <si>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</si>
  <si>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</si>
  <si>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</si>
  <si>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</si>
  <si>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</si>
  <si>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</si>
  <si>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</si>
  <si>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</si>
  <si>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</si>
  <si>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</si>
  <si>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</si>
  <si>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</si>
  <si>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</si>
  <si>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</si>
  <si>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</si>
  <si>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</si>
  <si>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</si>
  <si>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</si>
  <si>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</si>
  <si>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</si>
  <si>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</si>
  <si>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</si>
  <si>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</si>
  <si>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</si>
  <si>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</si>
  <si>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</si>
  <si>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</si>
  <si>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</si>
  <si>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</si>
  <si>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</si>
  <si>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</si>
  <si>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</si>
  <si>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</si>
  <si>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</si>
  <si>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</si>
  <si>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</si>
  <si>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</si>
  <si>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</si>
  <si>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</si>
  <si>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</si>
  <si>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</si>
  <si>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</si>
  <si>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</si>
  <si>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</si>
  <si>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</si>
  <si>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</si>
  <si>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</si>
  <si>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</si>
  <si>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</si>
  <si>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</si>
  <si>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</si>
  <si>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</si>
  <si>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</si>
  <si>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</si>
  <si>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</si>
  <si>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</si>
  <si>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</si>
  <si>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</si>
  <si>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</si>
  <si>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</si>
  <si>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</si>
  <si>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</si>
  <si>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</si>
  <si>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</si>
  <si>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</si>
  <si>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</si>
  <si>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</si>
  <si>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</si>
  <si>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</si>
  <si>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</si>
  <si>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</si>
  <si>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</si>
  <si>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</si>
  <si>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</si>
  <si>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</si>
  <si>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</si>
  <si>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</si>
  <si>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</si>
  <si>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</si>
  <si>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</si>
  <si>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</si>
  <si>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</si>
  <si>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</si>
  <si>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</si>
  <si>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</si>
  <si>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</si>
  <si>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</si>
  <si>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</si>
  <si>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</si>
  <si>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</si>
  <si>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</si>
  <si>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</si>
  <si>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</si>
  <si>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</si>
  <si>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</si>
  <si>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</si>
  <si>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</si>
  <si>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</si>
  <si>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</si>
  <si>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</si>
  <si>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</si>
  <si>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</si>
  <si>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</si>
  <si>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</si>
  <si>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</si>
  <si>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</si>
  <si>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</si>
  <si>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</si>
  <si>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</si>
  <si>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</si>
  <si>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</si>
  <si>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</si>
  <si>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</si>
  <si>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</si>
  <si>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</si>
  <si>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</si>
  <si>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</si>
  <si>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</si>
  <si>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</si>
  <si>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</si>
  <si>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</si>
  <si>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</si>
  <si>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</si>
  <si>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</si>
  <si>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</si>
  <si>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</si>
  <si>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</si>
  <si>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</si>
  <si>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</si>
  <si>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</si>
  <si>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</si>
  <si>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</si>
  <si>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</si>
  <si>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</si>
  <si>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</si>
  <si>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</si>
  <si>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</si>
  <si>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</si>
  <si>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</si>
  <si>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</si>
  <si>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</si>
  <si>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</si>
  <si>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</si>
  <si>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</si>
  <si>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</si>
  <si>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</si>
  <si>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</si>
  <si>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</si>
  <si>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</si>
  <si>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</si>
  <si>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</si>
  <si>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</si>
  <si>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</si>
  <si>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</si>
  <si>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</si>
  <si>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</si>
  <si>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</si>
  <si>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</si>
  <si>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</si>
  <si>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</si>
  <si>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</si>
  <si>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</si>
  <si>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</si>
  <si>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</si>
  <si>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</si>
  <si>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</si>
  <si>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</si>
  <si>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</si>
  <si>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</si>
  <si>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</si>
  <si>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</si>
  <si>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</si>
  <si>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</si>
  <si>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</si>
  <si>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</si>
  <si>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</si>
  <si>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</si>
  <si>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</si>
  <si>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</si>
  <si>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</si>
  <si>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</si>
  <si>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</si>
  <si>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</si>
  <si>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</si>
  <si>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</si>
  <si>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</si>
  <si>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</si>
  <si>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</si>
  <si>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</si>
  <si>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</si>
  <si>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</si>
  <si>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</si>
  <si>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</si>
  <si>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</si>
  <si>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</si>
  <si>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</si>
  <si>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</si>
  <si>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</si>
  <si>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</si>
  <si>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</si>
  <si>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</si>
  <si>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</si>
  <si>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</si>
  <si>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</si>
  <si>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</si>
  <si>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</si>
  <si>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</si>
  <si>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</si>
  <si>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</si>
  <si>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</si>
  <si>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</si>
  <si>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</si>
  <si>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</si>
  <si>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</si>
  <si>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</si>
  <si>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</si>
  <si>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</si>
  <si>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</si>
  <si>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</si>
  <si>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</si>
  <si>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</si>
  <si>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</si>
  <si>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</si>
  <si>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</si>
  <si>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</si>
  <si>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</si>
  <si>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</si>
  <si>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</si>
  <si>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</si>
  <si>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</si>
  <si>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</si>
  <si>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</si>
  <si>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</si>
  <si>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</si>
  <si>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</si>
  <si>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</si>
  <si>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</si>
  <si>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</si>
  <si>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</si>
  <si>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</si>
  <si>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</si>
  <si>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</si>
  <si>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</si>
  <si>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</si>
  <si>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</si>
  <si>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</si>
  <si>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</si>
  <si>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</si>
  <si>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</si>
  <si>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</si>
  <si>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</si>
  <si>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</si>
  <si>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</si>
  <si>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</si>
  <si>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</si>
  <si>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</si>
  <si>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</si>
  <si>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</si>
  <si>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</si>
  <si>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</si>
  <si>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</si>
  <si>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</si>
  <si>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</si>
  <si>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</si>
  <si>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</si>
  <si>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</si>
  <si>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</si>
  <si>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</si>
  <si>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</si>
  <si>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</si>
  <si>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</si>
  <si>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</si>
  <si>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</si>
  <si>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</si>
  <si>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</si>
  <si>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</si>
  <si>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</si>
  <si>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</si>
  <si>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</si>
  <si>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</si>
  <si>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</si>
  <si>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</si>
  <si>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</si>
  <si>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</si>
  <si>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</si>
  <si>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</si>
  <si>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</si>
  <si>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</si>
  <si>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</si>
  <si>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</si>
  <si>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</si>
  <si>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</si>
  <si>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</si>
  <si>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</si>
  <si>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</si>
  <si>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</si>
  <si>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</si>
  <si>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</si>
  <si>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</si>
  <si>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</si>
  <si>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</si>
  <si>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</si>
  <si>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</si>
  <si>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</si>
  <si>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</si>
  <si>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</si>
  <si>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</si>
  <si>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</si>
  <si>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</si>
  <si>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</si>
  <si>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</si>
  <si>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</si>
  <si>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</si>
  <si>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</si>
  <si>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</si>
  <si>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</si>
  <si>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</si>
  <si>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</si>
  <si>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</si>
  <si>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</si>
  <si>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</si>
  <si>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</si>
  <si>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</si>
  <si>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</si>
  <si>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</si>
  <si>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</si>
  <si>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</si>
  <si>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</si>
  <si>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</si>
  <si>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</si>
  <si>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</si>
  <si>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</si>
  <si>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</si>
  <si>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</si>
  <si>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</si>
  <si>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</si>
  <si>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</si>
  <si>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</si>
  <si>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</si>
  <si>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</si>
  <si>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</si>
  <si>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</si>
  <si>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</si>
  <si>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</si>
  <si>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</si>
  <si>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</si>
  <si>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</si>
  <si>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</si>
  <si>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</si>
  <si>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</si>
  <si>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</si>
  <si>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</si>
  <si>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</si>
  <si>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</si>
  <si>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</si>
  <si>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</si>
  <si>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</si>
  <si>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</si>
  <si>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</si>
  <si>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</si>
  <si>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</si>
  <si>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</si>
  <si>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</si>
  <si>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</si>
  <si>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</si>
  <si>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</si>
  <si>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</si>
  <si>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</si>
  <si>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</si>
  <si>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</si>
  <si>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</si>
  <si>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</si>
  <si>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</si>
  <si>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</si>
  <si>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</si>
  <si>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</si>
  <si>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</si>
  <si>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</si>
  <si>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</si>
  <si>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</si>
  <si>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</si>
  <si>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</si>
  <si>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</si>
  <si>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</si>
  <si>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</si>
  <si>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</si>
  <si>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</si>
  <si>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</si>
  <si>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</si>
  <si>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</si>
  <si>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</si>
  <si>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</si>
  <si>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</si>
  <si>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</si>
  <si>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</si>
  <si>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</si>
  <si>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</si>
  <si>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</si>
  <si>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</si>
  <si>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</si>
  <si>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</si>
  <si>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</si>
  <si>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</si>
  <si>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</si>
  <si>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</si>
  <si>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</si>
  <si>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</si>
  <si>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</si>
  <si>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</si>
  <si>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</si>
  <si>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</si>
  <si>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</si>
  <si>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</si>
  <si>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</si>
  <si>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</si>
  <si>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</si>
  <si>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</si>
  <si>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</si>
  <si>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</si>
  <si>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</si>
  <si>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</si>
  <si>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</si>
  <si>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</si>
  <si>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</si>
  <si>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</si>
  <si>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</si>
  <si>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</si>
  <si>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</si>
  <si>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</si>
  <si>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</si>
  <si>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</si>
  <si>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</si>
  <si>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</si>
  <si>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</si>
  <si>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</si>
  <si>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</si>
  <si>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</si>
  <si>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</si>
  <si>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</si>
  <si>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</si>
  <si>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</si>
  <si>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</si>
  <si>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</si>
  <si>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</si>
  <si>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</si>
  <si>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</si>
  <si>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</si>
  <si>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</si>
  <si>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</si>
  <si>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</si>
  <si>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</si>
  <si>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</si>
  <si>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</si>
  <si>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</si>
  <si>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</si>
  <si>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</si>
  <si>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</si>
  <si>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</si>
  <si>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</si>
  <si>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</si>
  <si>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</si>
  <si>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</si>
  <si>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</si>
  <si>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</si>
  <si>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</si>
  <si>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</si>
  <si>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</si>
  <si>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</si>
  <si>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</si>
  <si>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</si>
  <si>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</si>
  <si>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</si>
  <si>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</si>
  <si>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</si>
  <si>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</si>
  <si>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</si>
  <si>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</si>
  <si>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</si>
  <si>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</si>
  <si>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</si>
  <si>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</si>
  <si>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</si>
  <si>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</si>
  <si>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</si>
  <si>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</si>
  <si>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</si>
  <si>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</si>
  <si>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</si>
  <si>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</si>
  <si>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</si>
  <si>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</si>
  <si>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</si>
  <si>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</si>
  <si>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</si>
  <si>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</si>
  <si>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</si>
  <si>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</si>
  <si>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</si>
  <si>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</si>
  <si>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</si>
  <si>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</si>
  <si>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</si>
  <si>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</si>
  <si>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</si>
  <si>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</si>
  <si>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</si>
  <si>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</si>
  <si>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</si>
  <si>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</si>
  <si>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</si>
  <si>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</si>
  <si>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</si>
  <si>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</si>
  <si>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</si>
  <si>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</si>
  <si>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</si>
  <si>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</si>
  <si>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</si>
  <si>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</si>
  <si>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</si>
  <si>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</si>
  <si>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</si>
  <si>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</si>
  <si>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</si>
  <si>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</si>
  <si>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</si>
  <si>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</si>
  <si>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</si>
  <si>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</si>
  <si>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</si>
  <si>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</si>
  <si>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</si>
  <si>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</si>
  <si>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</si>
  <si>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</si>
  <si>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</si>
  <si>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</si>
  <si>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</si>
  <si>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</si>
  <si>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</si>
  <si>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</si>
  <si>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</si>
  <si>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</si>
  <si>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</si>
  <si>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</si>
  <si>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</si>
  <si>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</si>
  <si>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</si>
  <si>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</si>
  <si>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</si>
  <si>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</si>
  <si>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</si>
  <si>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</si>
  <si>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</si>
  <si>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</si>
  <si>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</si>
  <si>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</si>
  <si>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</si>
  <si>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</si>
  <si>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</si>
  <si>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</si>
  <si>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</si>
  <si>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</si>
  <si>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</si>
  <si>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</si>
  <si>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</si>
  <si>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</si>
  <si>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</si>
  <si>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</si>
  <si>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</si>
  <si>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</si>
  <si>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</si>
  <si>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</si>
  <si>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</si>
  <si>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</si>
  <si>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</si>
  <si>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</si>
  <si>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</si>
  <si>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</si>
  <si>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</si>
  <si>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</si>
  <si>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</si>
  <si>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</si>
  <si>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</si>
  <si>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</si>
  <si>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</si>
  <si>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</si>
  <si>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</si>
  <si>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</si>
  <si>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</si>
  <si>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</si>
  <si>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</si>
  <si>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</si>
  <si>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</si>
  <si>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</si>
  <si>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</si>
  <si>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</si>
  <si>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</si>
  <si>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</si>
  <si>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</si>
  <si>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</si>
  <si>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</si>
  <si>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</si>
  <si>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</si>
  <si>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</si>
  <si>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</si>
  <si>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</si>
  <si>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</si>
  <si>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</si>
  <si>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</si>
  <si>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</si>
  <si>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</si>
  <si>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</si>
  <si>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</si>
  <si>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</si>
  <si>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</si>
  <si>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</si>
  <si>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</si>
  <si>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</si>
  <si>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</si>
  <si>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</si>
  <si>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</si>
  <si>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</si>
  <si>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</si>
  <si>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</si>
  <si>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</si>
  <si>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</si>
  <si>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</si>
  <si>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</si>
  <si>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</si>
  <si>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</si>
  <si>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</si>
  <si>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</si>
  <si>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</si>
  <si>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</si>
  <si>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</si>
  <si>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</si>
  <si>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</si>
  <si>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</si>
  <si>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</si>
  <si>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</si>
  <si>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</si>
  <si>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</si>
  <si>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</si>
  <si>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</si>
  <si>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</si>
  <si>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</si>
  <si>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</si>
  <si>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</si>
  <si>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</si>
  <si>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</si>
  <si>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</si>
  <si>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</si>
  <si>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</si>
  <si>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</si>
  <si>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</si>
  <si>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</si>
  <si>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</si>
  <si>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</si>
  <si>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</si>
  <si>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</si>
  <si>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</si>
  <si>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</si>
  <si>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</si>
  <si>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</si>
  <si>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</si>
  <si>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</si>
  <si>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</si>
  <si>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</si>
  <si>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</si>
  <si>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</si>
  <si>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</si>
  <si>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</si>
  <si>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</si>
  <si>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</si>
  <si>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</si>
  <si>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</si>
  <si>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</si>
  <si>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</si>
  <si>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</si>
  <si>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</si>
  <si>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</si>
  <si>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</si>
  <si>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</si>
  <si>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</si>
  <si>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</si>
  <si>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</si>
  <si>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</si>
  <si>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</si>
  <si>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</si>
  <si>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</si>
  <si>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</si>
  <si>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</si>
  <si>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</si>
  <si>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</si>
  <si>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</si>
  <si>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</si>
  <si>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</si>
  <si>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</si>
  <si>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</si>
  <si>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</si>
  <si>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</si>
  <si>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</si>
  <si>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</si>
  <si>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</si>
  <si>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</si>
  <si>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</si>
  <si>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</si>
  <si>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</si>
  <si>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</si>
  <si>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</si>
  <si>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</si>
  <si>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</si>
  <si>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</si>
  <si>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</si>
  <si>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</si>
  <si>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</si>
  <si>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</si>
  <si>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</si>
  <si>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</si>
  <si>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</si>
  <si>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</si>
  <si>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</si>
  <si>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</si>
  <si>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</si>
  <si>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</si>
  <si>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</si>
  <si>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</si>
  <si>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</si>
  <si>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</si>
  <si>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</si>
  <si>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</si>
  <si>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</si>
  <si>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</si>
  <si>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</si>
  <si>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</si>
  <si>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</si>
  <si>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</si>
  <si>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</si>
  <si>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</si>
  <si>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</si>
  <si>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</si>
  <si>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</si>
  <si>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</si>
  <si>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</si>
  <si>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</si>
  <si>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</si>
  <si>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</si>
  <si>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</si>
  <si>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</si>
  <si>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</si>
  <si>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</si>
  <si>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</si>
  <si>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</si>
  <si>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</si>
  <si>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</si>
  <si>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</si>
  <si>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</si>
  <si>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</si>
  <si>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</si>
  <si>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</si>
  <si>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</si>
  <si>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</si>
  <si>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</si>
  <si>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</si>
  <si>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</si>
  <si>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</si>
  <si>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</si>
  <si>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</si>
  <si>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</si>
  <si>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</si>
  <si>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</si>
  <si>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</si>
  <si>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</si>
  <si>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</si>
  <si>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</si>
  <si>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</si>
  <si>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</si>
  <si>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</si>
  <si>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</si>
  <si>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</si>
  <si>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</si>
  <si>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</si>
  <si>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</si>
  <si>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</si>
  <si>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</si>
  <si>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</si>
  <si>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</si>
  <si>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</si>
  <si>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</si>
  <si>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</si>
  <si>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</si>
  <si>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</si>
  <si>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</si>
  <si>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</si>
  <si>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</si>
  <si>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</si>
  <si>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</si>
  <si>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</si>
  <si>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</si>
  <si>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</si>
  <si>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</si>
  <si>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</si>
  <si>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</si>
  <si>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</si>
  <si>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</si>
  <si>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</si>
  <si>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</si>
  <si>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</si>
  <si>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</si>
  <si>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</si>
  <si>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</si>
  <si>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</si>
  <si>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</si>
  <si>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</si>
  <si>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</si>
  <si>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</si>
  <si>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</si>
  <si>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</si>
  <si>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</si>
  <si>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</si>
  <si>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</si>
  <si>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</si>
  <si>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</si>
  <si>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</si>
  <si>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</si>
  <si>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</si>
  <si>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</si>
  <si>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</si>
  <si>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</si>
  <si>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</si>
  <si>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</si>
  <si>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</si>
  <si>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</si>
  <si>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</si>
  <si>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</si>
  <si>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</si>
  <si>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</si>
  <si>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</si>
  <si>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</si>
  <si>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</si>
  <si>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</si>
  <si>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</si>
  <si>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</si>
  <si>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</si>
  <si>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</si>
  <si>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</si>
  <si>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</si>
  <si>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</si>
  <si>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</si>
  <si>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</si>
  <si>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</si>
  <si>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</si>
  <si>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</si>
  <si>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</si>
  <si>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</si>
  <si>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</si>
  <si>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</si>
  <si>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</si>
  <si>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</si>
  <si>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</si>
  <si>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</si>
  <si>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</si>
  <si>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</si>
  <si>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</si>
  <si>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</si>
  <si>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</si>
  <si>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</si>
  <si>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</si>
  <si>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</si>
  <si>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</si>
  <si>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</si>
  <si>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</si>
  <si>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</si>
  <si>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</si>
  <si>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</si>
  <si>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</si>
  <si>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</si>
  <si>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</si>
  <si>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</si>
  <si>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</si>
  <si>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</si>
  <si>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</si>
  <si>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</si>
  <si>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</si>
  <si>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</si>
  <si>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</si>
  <si>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</si>
  <si>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</si>
  <si>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</si>
  <si>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</si>
  <si>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</si>
  <si>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</si>
  <si>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</si>
  <si>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</si>
  <si>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</si>
  <si>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</si>
  <si>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</si>
  <si>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</si>
  <si>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</si>
  <si>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</si>
  <si>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</si>
  <si>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</si>
  <si>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</si>
  <si>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</si>
  <si>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</si>
  <si>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</si>
  <si>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</si>
  <si>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</si>
  <si>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</si>
  <si>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</si>
  <si>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</si>
  <si>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</si>
  <si>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</si>
  <si>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</si>
  <si>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</si>
  <si>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</si>
  <si>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</si>
  <si>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</si>
  <si>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</si>
  <si>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</si>
  <si>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</si>
  <si>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</si>
  <si>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</si>
  <si>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</si>
  <si>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</si>
  <si>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</si>
  <si>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</si>
  <si>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</si>
  <si>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</si>
  <si>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</si>
  <si>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</si>
  <si>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</si>
  <si>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</si>
  <si>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</si>
  <si>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</si>
  <si>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</si>
  <si>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</si>
  <si>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</si>
  <si>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</si>
  <si>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</si>
  <si>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</si>
  <si>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</si>
  <si>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</si>
  <si>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</si>
  <si>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</si>
  <si>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</si>
  <si>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</si>
  <si>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</si>
  <si>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</si>
  <si>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</si>
  <si>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</si>
  <si>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</si>
  <si>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</si>
  <si>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</si>
  <si>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</si>
  <si>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</si>
  <si>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</si>
  <si>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</si>
  <si>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</si>
  <si>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</si>
  <si>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</si>
  <si>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</si>
  <si>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</si>
  <si>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</si>
  <si>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</si>
  <si>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</si>
  <si>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</si>
  <si>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</si>
  <si>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</si>
  <si>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</si>
  <si>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</si>
  <si>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</si>
  <si>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</si>
  <si>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</si>
  <si>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</si>
  <si>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</si>
  <si>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</si>
  <si>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</si>
  <si>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</si>
  <si>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</si>
  <si>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</si>
  <si>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</si>
  <si>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</si>
  <si>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</si>
  <si>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</si>
  <si>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</si>
  <si>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</si>
  <si>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</si>
  <si>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</si>
  <si>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</si>
  <si>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</si>
  <si>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</si>
  <si>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</si>
  <si>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</si>
  <si>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</si>
  <si>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</si>
  <si>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</si>
  <si>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</si>
  <si>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</si>
  <si>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</si>
  <si>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</si>
  <si>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</si>
  <si>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</si>
  <si>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</si>
  <si>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</si>
  <si>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</si>
  <si>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</si>
  <si>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</si>
  <si>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</si>
  <si>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</si>
  <si>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</si>
  <si>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</si>
  <si>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</si>
  <si>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</si>
  <si>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</si>
  <si>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</si>
  <si>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</si>
  <si>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</si>
  <si>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</si>
  <si>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</si>
  <si>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</si>
  <si>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</si>
  <si>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</si>
  <si>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</si>
  <si>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</si>
  <si>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</si>
  <si>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</si>
  <si>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</si>
  <si>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</si>
  <si>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</si>
  <si>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</si>
  <si>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</si>
  <si>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</si>
  <si>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</si>
  <si>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</si>
  <si>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</si>
  <si>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</si>
  <si>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</si>
  <si>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</si>
  <si>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</si>
  <si>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</si>
  <si>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</si>
  <si>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</si>
  <si>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</si>
  <si>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</si>
  <si>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</si>
  <si>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</si>
  <si>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</si>
  <si>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</si>
  <si>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</si>
  <si>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</si>
  <si>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</si>
  <si>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</si>
  <si>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</si>
  <si>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</si>
  <si>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</si>
  <si>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</si>
  <si>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</si>
  <si>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</si>
  <si>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</si>
  <si>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</si>
  <si>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</si>
  <si>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</si>
  <si>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</si>
  <si>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</si>
  <si>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</si>
  <si>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</si>
  <si>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</si>
  <si>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</si>
  <si>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</si>
  <si>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</si>
  <si>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</si>
  <si>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</si>
  <si>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</si>
  <si>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</si>
  <si>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</si>
  <si>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</si>
  <si>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</si>
  <si>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</si>
  <si>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</si>
  <si>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</si>
  <si>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</si>
  <si>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</si>
  <si>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</si>
  <si>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</si>
  <si>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</si>
  <si>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</si>
  <si>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</si>
  <si>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</si>
  <si>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</si>
  <si>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</si>
  <si>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</si>
  <si>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</si>
  <si>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</si>
  <si>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</si>
  <si>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</si>
  <si>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</si>
  <si>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</si>
  <si>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</si>
  <si>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</si>
  <si>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</si>
  <si>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</si>
  <si>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</si>
  <si>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</si>
  <si>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</si>
  <si>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</si>
  <si>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</si>
  <si>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</si>
  <si>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</si>
  <si>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</si>
  <si>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</si>
  <si>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</si>
  <si>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</si>
  <si>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</si>
  <si>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</si>
  <si>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</si>
  <si>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</si>
  <si>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</si>
  <si>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</si>
  <si>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</si>
  <si>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</si>
  <si>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</si>
  <si>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</si>
  <si>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</si>
  <si>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</si>
  <si>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</si>
  <si>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</si>
  <si>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</si>
  <si>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</si>
  <si>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</si>
  <si>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</si>
  <si>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</si>
  <si>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</si>
  <si>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</si>
  <si>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</si>
  <si>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</si>
  <si>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</si>
  <si>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</si>
  <si>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</si>
  <si>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</si>
  <si>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</si>
  <si>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</si>
  <si>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</si>
  <si>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</si>
  <si>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</si>
  <si>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</si>
  <si>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</si>
  <si>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</si>
  <si>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</si>
  <si>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</si>
  <si>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</si>
  <si>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</si>
  <si>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</si>
  <si>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</si>
  <si>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</si>
  <si>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</si>
  <si>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</si>
  <si>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</si>
  <si>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</si>
  <si>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</si>
  <si>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</si>
  <si>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</si>
  <si>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</si>
  <si>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</si>
  <si>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</si>
  <si>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</si>
  <si>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</si>
  <si>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</si>
  <si>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</si>
  <si>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</si>
  <si>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</si>
  <si>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</si>
  <si>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</si>
  <si>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</si>
  <si>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</si>
  <si>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</si>
  <si>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</si>
  <si>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</si>
  <si>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</si>
  <si>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</si>
  <si>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</si>
  <si>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</si>
  <si>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</si>
  <si>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</si>
  <si>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</si>
  <si>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</si>
  <si>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</si>
  <si>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</si>
  <si>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</si>
  <si>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</si>
  <si>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</si>
  <si>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</si>
  <si>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</si>
  <si>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</si>
  <si>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</si>
  <si>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</si>
  <si>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</si>
  <si>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</si>
  <si>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</si>
  <si>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</si>
  <si>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</si>
  <si>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</si>
  <si>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</si>
  <si>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</si>
  <si>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</si>
  <si>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</si>
  <si>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</si>
  <si>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</si>
  <si>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</si>
  <si>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</si>
  <si>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</si>
  <si>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</si>
  <si>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</si>
  <si>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</si>
  <si>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</si>
  <si>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</si>
  <si>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</si>
  <si>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</si>
  <si>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</si>
  <si>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</si>
  <si>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</si>
  <si>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</si>
  <si>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</si>
  <si>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</si>
  <si>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</si>
  <si>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</si>
  <si>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</si>
  <si>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</si>
  <si>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</si>
  <si>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</si>
  <si>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</si>
  <si>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</si>
  <si>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</si>
  <si>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</si>
  <si>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</si>
  <si>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</si>
  <si>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</si>
  <si>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</si>
  <si>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</si>
  <si>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</si>
  <si>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</si>
  <si>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</si>
  <si>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</si>
  <si>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</si>
  <si>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</si>
  <si>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</si>
  <si>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</si>
  <si>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</si>
  <si>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</si>
  <si>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</si>
  <si>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</si>
  <si>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</si>
  <si>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</si>
  <si>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</si>
  <si>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</si>
  <si>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</si>
  <si>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</si>
  <si>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</si>
  <si>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</si>
  <si>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</si>
  <si>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</si>
  <si>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</si>
  <si>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</si>
  <si>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</si>
  <si>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</si>
  <si>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</si>
  <si>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</si>
  <si>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</si>
  <si>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</si>
  <si>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</si>
  <si>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</si>
  <si>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</si>
  <si>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</si>
  <si>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</si>
  <si>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</si>
  <si>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</si>
  <si>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</si>
  <si>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</si>
  <si>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</si>
  <si>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</si>
  <si>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</si>
  <si>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</si>
  <si>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</si>
  <si>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</si>
  <si>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</si>
  <si>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</si>
  <si>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</si>
  <si>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</si>
  <si>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</si>
  <si>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</si>
  <si>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</si>
  <si>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</si>
  <si>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</si>
  <si>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</si>
  <si>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</si>
  <si>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</si>
  <si>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</si>
  <si>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</si>
  <si>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</si>
  <si>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</si>
  <si>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</si>
  <si>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</si>
  <si>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</si>
  <si>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</si>
  <si>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</si>
  <si>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</si>
  <si>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</si>
  <si>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</si>
  <si>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</si>
  <si>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</si>
  <si>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</si>
  <si>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</si>
  <si>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</si>
  <si>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</si>
  <si>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</si>
  <si>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</si>
  <si>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</si>
  <si>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</si>
  <si>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</si>
  <si>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</si>
  <si>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</si>
  <si>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</si>
  <si>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</si>
  <si>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</si>
  <si>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</si>
  <si>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</si>
  <si>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</si>
  <si>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</si>
  <si>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</si>
  <si>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</si>
  <si>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</si>
  <si>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</si>
  <si>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</si>
  <si>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</si>
  <si>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</si>
  <si>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</si>
  <si>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</si>
  <si>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</si>
  <si>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</si>
  <si>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</si>
  <si>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</si>
  <si>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</si>
  <si>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</si>
  <si>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</si>
  <si>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</si>
  <si>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</si>
  <si>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</si>
  <si>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</si>
  <si>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</si>
  <si>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</si>
  <si>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</si>
  <si>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</si>
  <si>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</si>
  <si>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</si>
  <si>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</si>
  <si>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</si>
  <si>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</si>
  <si>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</si>
  <si>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</si>
  <si>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</si>
  <si>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</si>
  <si>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</si>
  <si>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</si>
  <si>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</si>
  <si>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</si>
  <si>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</si>
  <si>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</si>
  <si>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</si>
  <si>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</si>
  <si>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</si>
  <si>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</si>
  <si>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</si>
  <si>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</si>
  <si>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</si>
  <si>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</si>
  <si>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</si>
  <si>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</si>
  <si>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</si>
  <si>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</si>
  <si>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</si>
  <si>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</si>
  <si>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</si>
  <si>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</si>
  <si>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</si>
  <si>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</si>
  <si>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</si>
  <si>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</si>
  <si>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</si>
  <si>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</si>
  <si>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</si>
  <si>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</si>
  <si>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</si>
  <si>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</si>
  <si>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</si>
  <si>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</si>
  <si>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</si>
  <si>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</si>
  <si>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</si>
  <si>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</si>
  <si>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</si>
  <si>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</si>
  <si>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</si>
  <si>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</si>
  <si>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</si>
  <si>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</si>
  <si>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</si>
  <si>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</si>
  <si>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</si>
  <si>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</si>
  <si>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</si>
  <si>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</si>
  <si>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</si>
  <si>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</si>
  <si>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</si>
  <si>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</si>
  <si>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</si>
  <si>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</si>
  <si>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</si>
  <si>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</si>
  <si>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</si>
  <si>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</si>
  <si>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</si>
  <si>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</si>
  <si>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</si>
  <si>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</si>
  <si>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</si>
  <si>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</si>
  <si>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</si>
  <si>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</si>
  <si>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</si>
  <si>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</si>
  <si>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</si>
  <si>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</si>
  <si>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</si>
  <si>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</si>
  <si>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</si>
  <si>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</si>
  <si>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</si>
  <si>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</si>
  <si>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</si>
  <si>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</si>
  <si>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</si>
  <si>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</si>
  <si>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</si>
  <si>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</si>
  <si>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</si>
  <si>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</si>
  <si>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</si>
  <si>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</si>
  <si>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</si>
  <si>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</si>
  <si>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</si>
  <si>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</si>
  <si>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</si>
  <si>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</si>
  <si>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</si>
  <si>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</si>
  <si>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</si>
  <si>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</si>
  <si>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</si>
  <si>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</si>
  <si>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</si>
  <si>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</si>
  <si>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</si>
  <si>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</si>
  <si>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</si>
  <si>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</si>
  <si>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</si>
  <si>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</si>
  <si>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</si>
  <si>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</si>
  <si>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</si>
  <si>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</si>
  <si>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</si>
  <si>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</si>
  <si>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</si>
  <si>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</si>
  <si>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</si>
  <si>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</si>
  <si>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</si>
  <si>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</si>
  <si>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</si>
  <si>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</si>
  <si>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</si>
  <si>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</si>
  <si>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</si>
  <si>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</si>
  <si>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</si>
  <si>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</si>
  <si>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</si>
  <si>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</si>
  <si>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</si>
  <si>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</si>
  <si>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</si>
  <si>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</si>
  <si>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</si>
  <si>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</si>
  <si>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</si>
  <si>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</si>
  <si>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</si>
  <si>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</si>
  <si>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</si>
  <si>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</si>
  <si>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</si>
  <si>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</si>
  <si>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</si>
  <si>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</si>
  <si>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</si>
  <si>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</si>
  <si>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</si>
  <si>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</si>
  <si>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</si>
  <si>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</si>
  <si>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</si>
  <si>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</si>
  <si>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</si>
  <si>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</si>
  <si>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</si>
  <si>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</si>
  <si>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</si>
  <si>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</si>
  <si>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</si>
  <si>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</si>
  <si>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</si>
  <si>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</si>
  <si>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</si>
  <si>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</si>
  <si>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</si>
  <si>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</si>
  <si>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</si>
  <si>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</si>
  <si>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</si>
  <si>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</si>
  <si>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</si>
  <si>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</si>
  <si>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</si>
  <si>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</si>
  <si>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</si>
  <si>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</si>
  <si>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</si>
  <si>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</si>
  <si>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</si>
  <si>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</si>
  <si>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</si>
  <si>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</si>
  <si>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</si>
  <si>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</si>
  <si>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</si>
  <si>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</si>
  <si>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</si>
  <si>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</si>
  <si>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</si>
  <si>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</si>
  <si>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</si>
  <si>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</si>
  <si>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</si>
  <si>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</si>
  <si>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</si>
  <si>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</si>
  <si>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</si>
  <si>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</si>
  <si>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</si>
  <si>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</si>
  <si>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</si>
  <si>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</si>
  <si>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</si>
  <si>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</si>
  <si>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</si>
  <si>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</si>
  <si>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</si>
  <si>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</si>
  <si>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</si>
  <si>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</si>
  <si>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</si>
  <si>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</si>
  <si>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</si>
  <si>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</si>
  <si>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</si>
  <si>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</si>
  <si>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</si>
  <si>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</si>
  <si>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</si>
  <si>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</si>
  <si>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</si>
  <si>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</si>
  <si>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</si>
  <si>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</si>
  <si>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</si>
  <si>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</si>
  <si>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</si>
  <si>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</si>
  <si>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</si>
  <si>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</si>
  <si>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</si>
  <si>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</si>
  <si>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</si>
  <si>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</si>
  <si>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</si>
  <si>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</si>
  <si>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</si>
  <si>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</si>
  <si>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</si>
  <si>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</si>
  <si>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</si>
  <si>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</si>
  <si>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</si>
  <si>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</si>
  <si>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</si>
  <si>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</si>
  <si>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</si>
  <si>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</si>
  <si>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</si>
  <si>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</si>
  <si>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</si>
  <si>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</si>
  <si>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</si>
  <si>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</si>
  <si>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</si>
  <si>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</si>
  <si>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</si>
  <si>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</si>
  <si>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</si>
  <si>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</si>
  <si>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</si>
  <si>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</si>
  <si>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</si>
  <si>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</si>
  <si>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</si>
  <si>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</si>
  <si>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</si>
  <si>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</si>
  <si>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</si>
  <si>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</si>
  <si>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</si>
  <si>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</si>
  <si>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</si>
  <si>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</si>
  <si>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</si>
  <si>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</si>
  <si>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</si>
  <si>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</si>
  <si>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</si>
  <si>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</si>
  <si>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</si>
  <si>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</si>
  <si>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</si>
  <si>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</si>
  <si>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</si>
  <si>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</si>
  <si>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</si>
  <si>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</si>
  <si>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</si>
  <si>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</si>
  <si>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</si>
  <si>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</si>
  <si>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</si>
  <si>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</si>
  <si>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</si>
  <si>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</si>
  <si>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</si>
  <si>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</si>
  <si>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</si>
  <si>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</si>
  <si>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</si>
  <si>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</si>
  <si>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</si>
  <si>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</si>
  <si>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</si>
  <si>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</si>
  <si>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</si>
  <si>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</si>
  <si>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</si>
  <si>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</si>
  <si>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</si>
  <si>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</si>
  <si>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</si>
  <si>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</si>
  <si>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</si>
  <si>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</si>
  <si>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</si>
  <si>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</si>
  <si>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</si>
  <si>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</si>
  <si>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</si>
  <si>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</si>
  <si>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</si>
  <si>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</si>
  <si>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</si>
  <si>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</si>
  <si>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</si>
  <si>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</si>
  <si>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</si>
  <si>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</si>
  <si>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</si>
  <si>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</si>
  <si>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</si>
  <si>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</si>
  <si>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</si>
  <si>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</si>
  <si>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</si>
  <si>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</si>
  <si>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</si>
  <si>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</si>
  <si>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</si>
  <si>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</si>
  <si>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</si>
  <si>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</si>
  <si>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</si>
  <si>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</si>
  <si>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</si>
  <si>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</si>
  <si>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</si>
  <si>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</si>
  <si>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</si>
  <si>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</si>
  <si>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</si>
  <si>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</si>
  <si>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</si>
  <si>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</si>
  <si>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</si>
  <si>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</si>
  <si>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</si>
  <si>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</si>
  <si>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</si>
  <si>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</si>
  <si>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</si>
  <si>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</si>
  <si>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</si>
  <si>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</si>
  <si>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</si>
  <si>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</si>
  <si>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</si>
  <si>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</si>
  <si>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</si>
  <si>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</si>
  <si>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</si>
  <si>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</si>
  <si>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</si>
  <si>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</si>
  <si>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</si>
  <si>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</si>
  <si>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</si>
  <si>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</si>
  <si>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</si>
  <si>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</si>
  <si>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</si>
  <si>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</si>
  <si>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</si>
  <si>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</si>
  <si>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</si>
  <si>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</si>
  <si>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</si>
  <si>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</si>
  <si>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</si>
  <si>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</si>
  <si>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</si>
  <si>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</si>
  <si>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</si>
  <si>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</si>
  <si>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</si>
  <si>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</si>
  <si>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</si>
  <si>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</si>
  <si>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</si>
  <si>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</si>
  <si>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</si>
  <si>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</si>
  <si>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</si>
  <si>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</si>
  <si>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</si>
  <si>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</si>
  <si>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</si>
  <si>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</si>
  <si>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</si>
  <si>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</si>
  <si>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</si>
  <si>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</si>
  <si>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</si>
  <si>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</si>
  <si>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</si>
  <si>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</si>
  <si>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</si>
  <si>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</si>
  <si>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</si>
  <si>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</si>
  <si>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</si>
  <si>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</si>
  <si>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</si>
  <si>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</si>
  <si>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</si>
  <si>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</si>
  <si>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</si>
  <si>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</si>
  <si>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</si>
  <si>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</si>
  <si>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</si>
  <si>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</si>
  <si>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</si>
  <si>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</si>
  <si>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</si>
  <si>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</si>
  <si>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</si>
  <si>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</si>
  <si>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</si>
  <si>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</si>
  <si>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</si>
  <si>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</si>
  <si>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</si>
  <si>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</si>
  <si>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</si>
  <si>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</si>
  <si>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</si>
  <si>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</si>
  <si>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</si>
  <si>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</si>
  <si>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</si>
  <si>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</si>
  <si>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</si>
  <si>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</si>
  <si>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</si>
  <si>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</si>
  <si>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</si>
  <si>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</si>
  <si>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</si>
  <si>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</si>
  <si>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</si>
  <si>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</si>
  <si>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</si>
  <si>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</si>
  <si>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</si>
  <si>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</si>
  <si>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</si>
  <si>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</si>
  <si>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</si>
  <si>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</si>
  <si>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</si>
  <si>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</si>
  <si>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</si>
  <si>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</si>
  <si>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</si>
  <si>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</si>
  <si>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</si>
  <si>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</si>
  <si>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</si>
  <si>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</si>
  <si>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</si>
  <si>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</si>
  <si>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</si>
  <si>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</si>
  <si>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</si>
  <si>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</si>
  <si>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</si>
  <si>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</si>
  <si>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</si>
  <si>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</si>
  <si>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</si>
  <si>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</si>
  <si>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</si>
  <si>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</si>
  <si>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</si>
  <si>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</si>
  <si>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</si>
  <si>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</si>
  <si>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</si>
  <si>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</si>
  <si>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</si>
  <si>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</si>
  <si>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</si>
  <si>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</si>
  <si>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</si>
  <si>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</si>
  <si>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</si>
  <si>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</si>
  <si>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</si>
  <si>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</si>
  <si>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</si>
  <si>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</si>
  <si>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</si>
  <si>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</si>
  <si>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</si>
  <si>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</si>
  <si>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</si>
  <si>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</si>
  <si>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</si>
  <si>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</si>
  <si>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</si>
  <si>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</si>
  <si>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</si>
  <si>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</si>
  <si>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</si>
  <si>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</si>
  <si>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</si>
  <si>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</si>
  <si>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</si>
  <si>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</si>
  <si>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</si>
  <si>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</si>
  <si>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</si>
  <si>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</si>
  <si>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</si>
  <si>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</si>
  <si>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</si>
  <si>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</si>
  <si>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</si>
  <si>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</si>
  <si>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</si>
  <si>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</si>
  <si>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</si>
  <si>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</si>
  <si>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</si>
  <si>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</si>
  <si>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</si>
  <si>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</si>
  <si>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</si>
  <si>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</si>
  <si>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</si>
  <si>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</si>
  <si>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</si>
  <si>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</si>
  <si>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</si>
  <si>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</si>
  <si>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</si>
  <si>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</si>
  <si>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</si>
  <si>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</si>
  <si>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</si>
  <si>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</si>
  <si>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</si>
  <si>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</si>
  <si>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</si>
  <si>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</si>
  <si>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</si>
  <si>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</si>
  <si>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</si>
  <si>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</si>
  <si>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</si>
  <si>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</si>
  <si>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</si>
  <si>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</si>
  <si>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</si>
  <si>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</si>
  <si>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</si>
  <si>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</si>
  <si>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</si>
  <si>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</si>
  <si>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</si>
  <si>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</si>
  <si>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</si>
  <si>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</si>
  <si>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</si>
  <si>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</si>
  <si>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</si>
  <si>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</si>
  <si>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</si>
  <si>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</si>
  <si>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</si>
  <si>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</si>
  <si>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</si>
  <si>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</si>
  <si>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</si>
  <si>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</si>
  <si>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</si>
  <si>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</si>
  <si>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</si>
  <si>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</si>
  <si>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</si>
  <si>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</si>
  <si>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</si>
  <si>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</si>
  <si>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</si>
  <si>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</si>
  <si>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</si>
  <si>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</si>
  <si>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</si>
  <si>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</si>
  <si>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</si>
  <si>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</si>
  <si>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</si>
  <si>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</si>
  <si>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</si>
  <si>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</si>
  <si>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</si>
  <si>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</si>
  <si>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</si>
  <si>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</si>
  <si>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</si>
  <si>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</si>
  <si>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</si>
  <si>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</si>
  <si>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</si>
  <si>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</si>
  <si>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</si>
  <si>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</si>
  <si>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</si>
  <si>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</si>
  <si>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</si>
  <si>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</si>
  <si>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</si>
  <si>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</si>
  <si>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</si>
  <si>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</si>
  <si>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</si>
  <si>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</si>
  <si>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</si>
  <si>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</si>
  <si>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</si>
  <si>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</si>
  <si>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</si>
  <si>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</si>
  <si>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</si>
  <si>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</si>
  <si>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</si>
  <si>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</si>
  <si>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</si>
  <si>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</si>
  <si>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</si>
  <si>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</si>
  <si>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</si>
  <si>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</si>
  <si>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</si>
  <si>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</si>
  <si>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</si>
  <si>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</si>
  <si>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</si>
  <si>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</si>
  <si>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</si>
  <si>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</si>
  <si>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</si>
  <si>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</si>
  <si>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</si>
  <si>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</si>
  <si>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</si>
  <si>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</si>
  <si>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</si>
  <si>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</si>
  <si>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</si>
  <si>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</si>
  <si>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</si>
  <si>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</si>
  <si>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</si>
  <si>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</si>
  <si>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</si>
  <si>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</si>
  <si>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</si>
  <si>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</si>
  <si>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</si>
  <si>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</si>
  <si>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</si>
  <si>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</si>
  <si>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</si>
  <si>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</si>
  <si>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</si>
  <si>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</si>
  <si>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</si>
  <si>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</si>
  <si>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</si>
  <si>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</si>
  <si>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</si>
  <si>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</si>
  <si>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</si>
  <si>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</si>
  <si>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</si>
  <si>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</si>
  <si>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</si>
  <si>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</si>
  <si>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</si>
  <si>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</si>
  <si>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</si>
  <si>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</si>
  <si>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</si>
  <si>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</si>
  <si>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</si>
  <si>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</si>
  <si>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</si>
  <si>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</si>
  <si>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</si>
  <si>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</si>
  <si>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</si>
  <si>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</si>
  <si>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</si>
  <si>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</si>
  <si>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</si>
  <si>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</si>
  <si>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</si>
  <si>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</si>
  <si>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</si>
  <si>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</si>
  <si>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</si>
  <si>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</si>
  <si>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</si>
  <si>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</si>
  <si>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</si>
  <si>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</si>
  <si>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</si>
  <si>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</si>
  <si>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</si>
  <si>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</si>
  <si>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</si>
  <si>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</si>
  <si>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</si>
  <si>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</si>
  <si>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</si>
  <si>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</si>
  <si>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</si>
  <si>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</si>
  <si>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</si>
  <si>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</si>
  <si>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</si>
  <si>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</si>
  <si>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</si>
  <si>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</si>
  <si>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</si>
  <si>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</si>
  <si>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</si>
  <si>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</si>
  <si>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</si>
  <si>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</si>
  <si>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</si>
  <si>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</si>
  <si>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</si>
  <si>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</si>
  <si>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</si>
  <si>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</si>
  <si>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</si>
  <si>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</si>
  <si>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</si>
  <si>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</si>
  <si>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</si>
  <si>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</si>
  <si>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</si>
  <si>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</si>
  <si>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</si>
  <si>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</si>
  <si>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</si>
  <si>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</si>
  <si>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</si>
  <si>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</si>
  <si>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</si>
  <si>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</si>
  <si>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</si>
  <si>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</si>
  <si>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</si>
  <si>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</si>
  <si>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</si>
  <si>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</si>
  <si>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</si>
  <si>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</si>
  <si>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</si>
  <si>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</si>
  <si>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</si>
  <si>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</si>
  <si>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</si>
  <si>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</si>
  <si>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</si>
  <si>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</si>
  <si>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</si>
  <si>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</si>
  <si>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</si>
  <si>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</si>
  <si>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</si>
  <si>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</si>
  <si>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</si>
  <si>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</si>
  <si>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</si>
  <si>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</si>
  <si>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</si>
  <si>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</si>
  <si>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</si>
  <si>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</si>
  <si>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</si>
  <si>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</si>
  <si>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</si>
  <si>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</si>
  <si>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</si>
  <si>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</si>
  <si>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</si>
  <si>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</si>
  <si>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</si>
  <si>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</si>
  <si>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</si>
  <si>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</si>
  <si>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</si>
  <si>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</si>
  <si>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</si>
  <si>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</si>
  <si>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</si>
  <si>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</si>
  <si>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</si>
  <si>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</si>
  <si>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</si>
  <si>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</si>
  <si>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</si>
  <si>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</si>
  <si>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</si>
  <si>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</si>
  <si>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</si>
  <si>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</si>
  <si>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</si>
  <si>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</si>
  <si>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</si>
  <si>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</si>
  <si>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</si>
  <si>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</si>
  <si>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</si>
  <si>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</si>
  <si>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</si>
  <si>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</si>
  <si>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</si>
  <si>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</si>
  <si>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</si>
  <si>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</si>
  <si>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</si>
  <si>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</si>
  <si>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</si>
  <si>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</si>
  <si>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</si>
  <si>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</si>
  <si>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</si>
  <si>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</si>
  <si>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</si>
  <si>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</si>
  <si>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</si>
  <si>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</si>
  <si>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</si>
  <si>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</si>
  <si>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</si>
  <si>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</si>
  <si>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</si>
  <si>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</si>
  <si>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</si>
  <si>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</si>
  <si>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</si>
  <si>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</si>
  <si>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</si>
  <si>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</si>
  <si>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</si>
  <si>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</si>
  <si>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</si>
  <si>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</si>
  <si>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</si>
  <si>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</si>
  <si>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</si>
  <si>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</si>
  <si>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</si>
  <si>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</si>
  <si>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</si>
  <si>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</si>
  <si>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</si>
  <si>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</si>
  <si>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</si>
  <si>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</si>
  <si>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</si>
  <si>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</si>
  <si>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</si>
  <si>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</si>
  <si>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</si>
  <si>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</si>
  <si>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</si>
  <si>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</si>
  <si>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</si>
  <si>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</si>
  <si>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</si>
  <si>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</si>
  <si>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</si>
  <si>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</si>
  <si>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</si>
  <si>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</si>
  <si>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</si>
  <si>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</si>
  <si>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</si>
  <si>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</si>
  <si>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</si>
  <si>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</si>
  <si>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</si>
  <si>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</si>
  <si>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</si>
  <si>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</si>
  <si>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</si>
  <si>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</si>
  <si>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</si>
  <si>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</si>
  <si>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</si>
  <si>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</si>
  <si>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</si>
  <si>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</si>
  <si>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</si>
  <si>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</si>
  <si>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</si>
  <si>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</si>
  <si>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</si>
  <si>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</si>
  <si>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</si>
  <si>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</si>
  <si>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</si>
  <si>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</si>
  <si>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</si>
  <si>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</si>
  <si>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</si>
  <si>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</si>
  <si>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</si>
  <si>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</si>
  <si>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</si>
  <si>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</si>
  <si>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</si>
  <si>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</si>
  <si>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</si>
  <si>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</si>
  <si>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</si>
  <si>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</si>
  <si>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</si>
  <si>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</si>
  <si>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</si>
  <si>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</si>
  <si>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</si>
  <si>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</si>
  <si>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</si>
  <si>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</si>
  <si>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</si>
  <si>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</si>
  <si>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</si>
  <si>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</si>
  <si>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</si>
  <si>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</si>
  <si>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</si>
  <si>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</si>
  <si>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</si>
  <si>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</si>
  <si>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</si>
  <si>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</si>
  <si>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</si>
  <si>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</si>
  <si>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</si>
  <si>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</si>
  <si>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</si>
  <si>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</si>
  <si>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</si>
  <si>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</si>
  <si>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</si>
  <si>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</si>
  <si>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</si>
  <si>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</si>
  <si>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</si>
  <si>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</si>
  <si>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</si>
  <si>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</si>
  <si>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</si>
  <si>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</si>
  <si>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</si>
  <si>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</si>
  <si>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</si>
  <si>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</si>
  <si>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</si>
  <si>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</si>
  <si>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</si>
  <si>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</si>
  <si>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</si>
  <si>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</si>
  <si>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</si>
  <si>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</si>
  <si>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</si>
  <si>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</si>
  <si>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</si>
  <si>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</si>
  <si>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</si>
  <si>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</si>
  <si>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</si>
  <si>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</si>
  <si>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</si>
  <si>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</si>
  <si>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</si>
  <si>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</si>
  <si>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</si>
  <si>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</si>
  <si>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</si>
  <si>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</si>
  <si>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</si>
  <si>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</si>
  <si>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</si>
  <si>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</si>
  <si>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</si>
  <si>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</si>
  <si>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</si>
  <si>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</si>
  <si>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</si>
  <si>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</si>
  <si>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</si>
  <si>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</si>
  <si>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</si>
  <si>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</si>
  <si>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</si>
  <si>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</si>
  <si>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</si>
  <si>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</si>
  <si>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</si>
  <si>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</si>
  <si>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</si>
  <si>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</si>
  <si>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</si>
  <si>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</si>
  <si>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</si>
  <si>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</si>
  <si>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</si>
  <si>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</si>
  <si>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</si>
  <si>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</si>
  <si>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</si>
  <si>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</si>
  <si>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</si>
  <si>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</si>
  <si>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</si>
  <si>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</si>
  <si>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</si>
  <si>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</si>
  <si>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</si>
  <si>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</si>
  <si>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</si>
  <si>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</si>
  <si>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</si>
  <si>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</si>
  <si>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</si>
  <si>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</si>
  <si>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</si>
  <si>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</si>
  <si>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</si>
  <si>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</si>
  <si>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</si>
  <si>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</si>
  <si>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</si>
  <si>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</si>
  <si>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</si>
  <si>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</si>
  <si>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</si>
  <si>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</si>
  <si>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</si>
  <si>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</si>
  <si>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</si>
  <si>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</si>
  <si>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</si>
  <si>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</si>
  <si>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</si>
  <si>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</si>
  <si>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</si>
  <si>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</si>
  <si>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</si>
  <si>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</si>
  <si>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</si>
  <si>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</si>
  <si>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</si>
  <si>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</si>
  <si>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</si>
  <si>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</si>
  <si>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</si>
  <si>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</si>
  <si>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</si>
  <si>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</si>
  <si>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</si>
  <si>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</si>
  <si>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</si>
  <si>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</si>
  <si>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</si>
  <si>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</si>
  <si>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</si>
  <si>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</si>
  <si>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</si>
  <si>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</si>
  <si>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</si>
  <si>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</si>
  <si>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</si>
  <si>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</si>
  <si>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</si>
  <si>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</si>
  <si>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</si>
  <si>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</si>
  <si>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</si>
  <si>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</si>
  <si>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</si>
  <si>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</si>
  <si>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</si>
  <si>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</si>
  <si>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</si>
  <si>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</si>
  <si>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</si>
  <si>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</si>
  <si>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</si>
  <si>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</si>
  <si>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</si>
  <si>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</si>
  <si>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</si>
  <si>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</si>
  <si>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</si>
  <si>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</si>
  <si>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</si>
  <si>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</si>
  <si>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</si>
  <si>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</si>
  <si>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</si>
  <si>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</si>
  <si>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</si>
  <si>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</si>
  <si>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</si>
  <si>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</si>
  <si>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</si>
  <si>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</si>
  <si>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</si>
  <si>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</si>
  <si>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</si>
  <si>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</si>
  <si>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</si>
  <si>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</si>
  <si>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</si>
  <si>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</si>
  <si>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</si>
  <si>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</si>
  <si>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</si>
  <si>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</si>
  <si>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</si>
  <si>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</si>
  <si>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</si>
  <si>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</si>
  <si>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</si>
  <si>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</si>
  <si>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</si>
  <si>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</si>
  <si>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</si>
  <si>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</si>
  <si>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</si>
  <si>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</si>
  <si>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</si>
  <si>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</si>
  <si>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</si>
  <si>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</si>
  <si>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</si>
  <si>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</si>
  <si>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</si>
  <si>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</si>
  <si>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</si>
  <si>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</si>
  <si>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</si>
  <si>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</si>
  <si>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</si>
  <si>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</si>
  <si>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</si>
  <si>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</si>
  <si>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</si>
  <si>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</si>
  <si>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</si>
  <si>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</si>
  <si>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</si>
  <si>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</si>
  <si>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</si>
  <si>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</si>
  <si>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</si>
  <si>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</si>
  <si>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</si>
  <si>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</si>
  <si>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</si>
  <si>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</si>
  <si>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</si>
  <si>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</si>
  <si>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</si>
  <si>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</si>
  <si>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</si>
  <si>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</si>
  <si>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</si>
  <si>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</si>
  <si>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</si>
  <si>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</si>
  <si>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</si>
  <si>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</si>
  <si>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</si>
  <si>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</si>
  <si>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</si>
  <si>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</si>
  <si>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</si>
  <si>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</si>
  <si>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</si>
  <si>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</si>
  <si>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</si>
  <si>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</si>
  <si>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</si>
  <si>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</si>
  <si>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</si>
  <si>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</si>
  <si>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</si>
  <si>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</si>
  <si>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</si>
  <si>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</si>
  <si>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</si>
  <si>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</si>
  <si>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</si>
  <si>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</si>
  <si>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</si>
  <si>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</si>
  <si>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</si>
  <si>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</si>
  <si>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</si>
  <si>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</si>
  <si>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</si>
  <si>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</si>
  <si>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</si>
  <si>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</si>
  <si>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</si>
  <si>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</si>
  <si>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</si>
  <si>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</si>
  <si>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</si>
  <si>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</si>
  <si>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</si>
  <si>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</si>
  <si>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</si>
  <si>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</si>
  <si>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</si>
  <si>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</si>
  <si>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</si>
  <si>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</si>
  <si>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</si>
  <si>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</si>
  <si>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</si>
  <si>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</si>
  <si>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</si>
  <si>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</si>
  <si>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</si>
  <si>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</si>
  <si>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</si>
  <si>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</si>
  <si>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</si>
  <si>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</si>
  <si>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</si>
  <si>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</si>
  <si>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</si>
  <si>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</si>
  <si>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</si>
  <si>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</si>
  <si>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</si>
  <si>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</si>
  <si>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</si>
  <si>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</si>
  <si>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</si>
  <si>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</si>
  <si>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</si>
  <si>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</si>
  <si>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</si>
  <si>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</si>
  <si>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</si>
  <si>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</si>
  <si>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</si>
  <si>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</si>
  <si>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</si>
  <si>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</si>
  <si>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</si>
  <si>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</si>
  <si>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</si>
  <si>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</si>
  <si>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</si>
  <si>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</si>
  <si>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</si>
  <si>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</si>
  <si>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</si>
  <si>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</si>
  <si>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 xml:space="preserve">NO PCM site again down </t>
  </si>
  <si>
    <t>again down EM team need40 mins</t>
  </si>
  <si>
    <t>PCM-20251002-00001069</t>
  </si>
  <si>
    <t>again down EM team need 45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</si>
  <si>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</si>
  <si>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</si>
  <si>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</si>
  <si>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</si>
  <si>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</si>
  <si>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</si>
  <si>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</si>
  <si>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</si>
  <si>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</si>
  <si>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</si>
  <si>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</si>
  <si>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</si>
  <si>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</si>
  <si>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</si>
  <si>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</si>
  <si>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</si>
  <si>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</si>
  <si>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</si>
  <si>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</si>
  <si>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</si>
  <si>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</si>
  <si>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</si>
  <si>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</si>
  <si>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</si>
  <si>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</si>
  <si>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</si>
  <si>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</si>
  <si>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</si>
  <si>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</si>
  <si>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</si>
  <si>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</si>
  <si>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</si>
  <si>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</si>
  <si>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</si>
  <si>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</si>
  <si>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</si>
  <si>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</si>
  <si>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</si>
  <si>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</si>
  <si>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</si>
  <si>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</si>
  <si>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</si>
  <si>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</si>
  <si>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</si>
  <si>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</si>
  <si>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</si>
  <si>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</si>
  <si>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</si>
  <si>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</si>
  <si>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</si>
  <si>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</si>
  <si>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</si>
  <si>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</si>
  <si>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</si>
  <si>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</si>
  <si>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</si>
  <si>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</si>
  <si>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</si>
  <si>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</si>
  <si>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</si>
  <si>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</si>
  <si>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</si>
  <si>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</si>
  <si>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</si>
  <si>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</si>
  <si>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</si>
  <si>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</si>
  <si>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</si>
  <si>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</si>
  <si>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</si>
  <si>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</si>
  <si>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</si>
  <si>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</si>
  <si>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</si>
  <si>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</si>
  <si>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</si>
  <si>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</si>
  <si>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</si>
  <si>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</si>
  <si>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</si>
  <si>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</si>
  <si>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</si>
  <si>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</si>
  <si>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</si>
  <si>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</si>
  <si>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</si>
  <si>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</si>
  <si>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</si>
  <si>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</si>
  <si>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</si>
  <si>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</si>
  <si>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</si>
  <si>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PCM-20251002-00001223 </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</si>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</sst>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5">
    <sortCondition ref="H1:H6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4" totalsRowShown="0" headerRowDxfId="157" dataDxfId="156" headerRowBorderDxfId="154" tableBorderDxfId="155" totalsRowBorderDxfId="153">
  <autoFilter ref="A1:CJ3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269.67211863426201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16.051134837965947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c r="F4" s="66">
        <v>45932.57099537037</v>
      </c>
      <c r="G4" s="67">
        <f ca="1">IFERROR(NOW()-F4,"")</f>
        <v>4.9549189818208106E-2</v>
      </c>
      <c r="H4" s="66">
        <v>45932.57099537037</v>
      </c>
      <c r="I4" s="73" t="str">
        <f>IFERROR(VLOOKUP(D4,DB!A:F,6,0),"")</f>
        <v>SCECO</v>
      </c>
      <c r="J4" s="73" t="str">
        <f>IFERROR(VLOOKUP(D4,DB!A:G,7,0),"")</f>
        <v>No BB Shifted</v>
      </c>
      <c r="K4" s="69" t="s">
        <v>38970</v>
      </c>
      <c r="L4" s="70" t="str">
        <f>IFERROR(VLOOKUP(D4,DB!A:I,9,0),"")</f>
        <v>Latis</v>
      </c>
    </row>
    <row r="5" spans="1:12" ht="15" customHeight="1">
      <c r="A5" s="63" t="s">
        <v>38971</v>
      </c>
      <c r="B5" s="73" t="str">
        <f>IFERROR(VLOOKUP(D5,DB!A:K,11,0),"")</f>
        <v>R1</v>
      </c>
      <c r="C5" s="64">
        <v>1</v>
      </c>
      <c r="D5" s="93" t="s">
        <v>17328</v>
      </c>
      <c r="E5" s="65" t="s">
        <v>38964</v>
      </c>
      <c r="F5" s="66">
        <v>45932.609548611108</v>
      </c>
      <c r="G5" s="67">
        <f ca="1">IFERROR(NOW()-F5,"")</f>
        <v>1.0995949080097489E-2</v>
      </c>
      <c r="H5" s="66">
        <v>45932.502951388888</v>
      </c>
      <c r="I5" s="73" t="str">
        <f>IFERROR(VLOOKUP(D5,DB!A:F,6,0),"")</f>
        <v>Generator-SG</v>
      </c>
      <c r="J5" s="73" t="str">
        <f>IFERROR(VLOOKUP(D5,DB!A:G,7,0),"")</f>
        <v>Weak</v>
      </c>
      <c r="K5" s="81" t="s">
        <v>38972</v>
      </c>
      <c r="L5" s="70" t="str">
        <f>IFERROR(VLOOKUP(D5,DB!A:I,9,0),"")</f>
        <v>Latis</v>
      </c>
    </row>
    <row r="6" spans="1:12" ht="15" customHeight="1">
      <c r="A6" s="63"/>
      <c r="B6" s="73" t="str">
        <f>IFERROR(VLOOKUP(D6,DB!A:K,11,0),"")</f>
        <v/>
      </c>
      <c r="C6" s="64"/>
      <c r="D6" s="64"/>
      <c r="E6" s="65"/>
      <c r="F6" s="66"/>
      <c r="G6" s="67">
        <f ca="1">IFERROR(NOW()-F6,"")</f>
        <v>45932.620544560188</v>
      </c>
      <c r="H6" s="68"/>
      <c r="I6" s="73" t="str">
        <f>IFERROR(VLOOKUP(D6,DB!A:F,6,0),"")</f>
        <v/>
      </c>
      <c r="J6" s="73" t="str">
        <f>IFERROR(VLOOKUP(D6,DB!A:G,7,0),"")</f>
        <v/>
      </c>
      <c r="K6" s="81"/>
      <c r="L6" s="70" t="str">
        <f>IFERROR(VLOOKUP(D6,DB!A:I,9,0),"")</f>
        <v/>
      </c>
    </row>
    <row r="7" spans="1:12" ht="15" customHeight="1">
      <c r="A7" s="63"/>
      <c r="B7" s="73" t="str">
        <f>IFERROR(VLOOKUP(D7,DB!A:K,11,0),"")</f>
        <v/>
      </c>
      <c r="C7" s="64"/>
      <c r="D7" s="64"/>
      <c r="E7" s="65"/>
      <c r="F7" s="66"/>
      <c r="G7" s="67">
        <f ca="1">IFERROR(NOW()-F7,"")</f>
        <v>45932.620544560188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45932.620544560188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45932.620544560188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45932.620544560188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45932.620544560188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45932.620544560188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45932.620544560188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45932.620544560188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45932.620544560188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45932.620544560188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45932.620544560188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45932.620544560188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45932.620544560188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45932.620544560188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45932.620544560188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45932.620544560188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45932.620544560188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45932.620544560188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45932.620544560188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45932.620544560188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45932.620544560188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45932.620544560188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45932.620544560188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45932.620544560188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45932.620544560188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45932.620544560188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45932.620544560188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45932.620544560188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45932.620544560188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45932.620544560188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45932.620544560188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45932.620544560188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45932.620544560188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45932.620544560188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45932.620544560188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45932.620544560188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45932.620544560188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45932.620544560188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45932.620544560188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45932.620544560188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45932.620544560188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45932.620544560188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45932.620544560188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45932.620544560188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45932.620544560188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45932.620544560188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45932.620544560188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45932.620544560188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45932.620544560188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45932.620544560188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45932.620544560188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45932.620544560188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45932.620544560188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45932.620544560188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45932.620544560188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45932.620544560188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45932.620544560188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45932.620544560188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45932.620544560188</v>
      </c>
      <c r="H65" s="68"/>
      <c r="I65" s="73" t="str">
        <f>IFERROR(VLOOKUP(D65,DB!A:F,6,0),"")</f>
        <v/>
      </c>
      <c r="J65" s="73" t="str">
        <f>IFERROR(VLOOKUP(D65,DB!A:G,7,0),"")</f>
        <v/>
      </c>
      <c r="K65" s="69"/>
      <c r="L65" s="70" t="str">
        <f>IFERROR(VLOOKUP(D65,DB!A:I,9,0),"")</f>
        <v/>
      </c>
    </row>
  </sheetData>
  <customSheetViews>
    <customSheetView guid="{F6042A99-DD27-4453-835D-0834D95730CC}" filter="1" showAutoFilter="1">
      <pageMargins left="0" right="0" top="0" bottom="0" header="0" footer="0"/>
      <autoFilter ref="B1:M1" xr:uid="{BD415AC9-B37D-4CFB-AEC2-5E712A457BD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4"/>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240.96876215277734</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125.89346122685674</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107.62070659722667</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9.394977430558356</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45932.620544560188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45932.620544560188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45932.620544560188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45932.620544560188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75"/>
      <c r="E11" s="131"/>
      <c r="F11" s="132"/>
      <c r="G11" s="133">
        <f ca="1">IFERROR(NOW()-F11,"-")</f>
        <v>45932.620544560188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45932.620544560188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45932.620544560188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45932.620544560188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45932.620544560188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45932.620544560188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45932.620544560188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45932.620544560188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45932.620544560188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45932.620544560188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45932.620544560188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45932.620544560188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45932.620544560188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45932.620544560188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45932.620544560188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45932.620544560188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45932.620544560188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45932.620544560188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45932.620544560188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45932.620544560188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45932.620544560188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45932.620544560188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45932.620544560188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45932.620544560188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45932.620544560188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45932.620544560188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45932.620544560188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45932.620544560188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45932.620544560188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45932.620544560188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45932.620544560188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45932.620544560188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45932.620544560188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45932.620544560188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45932.620544560188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45932.620544560188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45932.620544560188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45932.620544560188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45932.620544560188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45932.620544560188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45932.620544560188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45932.620544560188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45932.620544560188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45932.620544560188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45932.620544560188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45932.620544560188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45932.620544560188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45932.620544560188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45932.620544560188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45932.620544560188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45932.620544560188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45932.620544560188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45932.620544560188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45932.620544560188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45932.620544560188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45932.620544560188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45932.620544560188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45932.620544560188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45932.620544560188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45932.620544560188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45932.620544560188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45932.620544560188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45932.620544560188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45932.620544560188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45932.620544560188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45932.620544560188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45932.620544560188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45932.620544560188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45932.620544560188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45932.620544560188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45932.620544560188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45932.620544560188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45932.620544560188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45932.620544560188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45932.620544560188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45932.620544560188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45932.620544560188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45932.620544560188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45932.620544560188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45932.620544560188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45932.620544560188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45932.620544560188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45932.620544560188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45932.620544560188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45932.620544560188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45932.620544560188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45932.620544560188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45932.620544560188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45932.620544560188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45932.620544560188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45932.620544560188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45932.620544560188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45932.620544560188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45932.620544560188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45932.620544560188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45932.620544560188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45932.620544560188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45932.620544560188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45932.620544560188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45932.620544560188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45932.620544560188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45932.620544560188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45932.620544560188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45932.620544560188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45932.620544560188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45932.620544560188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45932.620544560188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45932.620544560188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45932.620544560188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45932.620544560188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45932.620544560188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45932.620544560188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45932.620544560188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45932.620544560188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45932.620544560188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45932.620544560188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45932.620544560188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45932.620544560188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45932.620544560188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45932.620544560188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45932.620544560188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45932.620544560188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45932.620544560188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45932.620544560188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45932.620544560188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45932.620544560188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45932.620544560188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45932.620544560188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45932.620544560188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45932.620544560188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45932.620544560188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45932.620544560188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45932.620544560188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45932.620544560188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45932.620544560188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45932.620544560188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45932.620544560188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45932.620544560188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45932.620544560188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45932.620544560188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45932.620544560188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45932.620544560188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45932.620544560188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45932.620544560188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45932.620544560188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45932.620544560188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45932.620544560188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45932.620544560188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45932.620544560188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45932.620544560188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45932.620544560188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45932.620544560188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45932.620544560188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45932.620544560188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45932.620544560188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45932.620544560188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45932.620544560188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45932.620544560188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45932.620544560188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45932.620544560188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45932.620544560188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45932.620544560188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45932.620544560188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45932.620544560188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45932.620544560188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45932.620544560188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45932.620544560188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45932.620544560188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45932.620544560188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45932.620544560188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45932.620544560188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45932.620544560188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45932.620544560188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45932.620544560188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45932.620544560188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45932.620544560188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45932.620544560188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45932.620544560188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45932.620544560188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45932.620544560188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45932.620544560188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45932.620544560188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45932.620544560188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45932.620544560188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45932.620544560188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45932.620544560188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45932.620544560188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45932.620544560188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45932.620544560188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45932.620544560188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45932.620544560188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45932.620544560188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45932.620544560188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45932.620544560188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45932.620544560188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45932.620544560188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45932.620544560188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45932.620544560188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45932.620544560188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45932.620544560188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45932.620544560188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45932.620544560188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45932.620544560188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45932.620544560188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45932.620544560188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45932.620544560188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45932.620544560188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45932.620544560188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45932.620544560188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45932.620544560188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45932.620544560188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45932.620544560188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45932.620544560188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45932.620544560188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45932.620544560188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45932.620544560188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45932.620544560188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45932.620544560188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45932.620544560188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45932.620544560188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45932.620544560188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45932.620544560188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45932.620544560188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45932.620544560188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45932.620544560188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45932.620544560188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45932.620544560188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45932.620544560188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45932.620544560188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45932.620544560188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45932.620544560188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45932.620544560188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45932.620544560188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45932.620544560188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45932.620544560188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45932.620544560188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45932.620544560188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45932.620544560188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45932.620544560188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45932.620544560188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45932.620544560188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45932.620544560188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45932.620544560188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45932.620544560188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45932.620544560188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45932.620544560188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45932.620544560188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45932.620544560188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45932.620544560188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45932.620544560188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45932.620544560188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45932.620544560188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45932.620544560188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45932.620544560188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45932.620544560188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45932.620544560188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45932.620544560188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45932.620544560188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45932.620544560188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45932.620544560188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45932.620544560188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45932.620544560188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45932.620544560188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45932.620544560188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45932.620544560188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45932.620544560188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45932.620544560188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45932.620544560188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45932.620544560188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45932.620544560188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45932.620544560188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45932.620544560188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45932.620544560188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45932.620544560188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45932.620544560188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45932.620544560188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45932.620544560188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45932.620544560188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45932.620544560188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45932.620544560188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45932.620544560188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45932.620544560188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45932.620544560188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45932.620544560188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45932.620544560188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45932.620544560188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45932.620544560188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45932.620544560188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45932.620544560188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45932.620544560188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45932.620544560188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45932.620544560188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45932.620544560188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45932.620544560188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45932.620544560188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45932.620544560188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45932.620544560188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45932.620544560188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45932.620544560188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45932.620544560188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45932.620544560188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45932.620544560188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45932.620544560188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45932.620544560188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45932.620544560188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45932.620544560188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45932.620544560188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45932.620544560188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45932.620544560188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45932.620544560188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45932.620544560188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45932.620544560188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45932.620544560188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45932.620544560188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45932.620544560188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45932.620544560188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45932.620544560188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45932.620544560188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45932.620544560188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45932.620544560188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45932.620544560188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45932.620544560188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45932.620544560188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45932.620544560188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45932.620544560188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45932.620544560188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45932.620544560188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45932.620544560188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45932.620544560188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45932.620544560188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45932.620544560188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45932.620544560188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45932.620544560188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45932.620544560188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45932.620544560188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45932.620544560188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45932.620544560188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45932.620544560188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45932.620544560188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45932.620544560188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45932.620544560188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45932.620544560188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45932.620544560188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45932.620544560188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sheetData>
  <dataValidations count="2">
    <dataValidation allowBlank="1" showInputMessage="1" showErrorMessage="1" sqref="E1" xr:uid="{4D935161-CDD3-4592-B877-3FB59C99E142}"/>
    <dataValidation type="list" allowBlank="1" showInputMessage="1" showErrorMessage="1" sqref="E3:E3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45932.620544560188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45932.620544560188</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45932.620544560188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45932.620544560188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45932.620544560188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45932.620544560188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45932.620544560188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45932.620544560188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45932.620544560188</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45932.620544560188</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45932.620544560188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45932.620544560188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45932.620544560188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45932.620544560188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45932.620544560188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45932.620544560188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45932.620544560188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45932.620544560188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45932.620544560188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45932.620544560188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45932.620544560188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45932.620544560188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45932.620544560188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45932.620544560188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45932.620544560188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45932.620544560188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45932.620544560188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45932.620544560188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45932.620544560188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45932.620544560188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45932.620544560188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45932.620544560188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45932.620544560188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45932.620544560188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45932.620544560188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45932.620544560188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45932.620544560188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45932.620544560188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45932.620544560188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45932.620544560188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45932.620544560188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45932.620544560188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45932.620544560188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45932.620544560188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45932.620544560188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45932.620544560188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45932.620544560188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45932.620544560188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45932.620544560188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45932.620544560188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45932.620544560188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45932.620544560188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45932.620544560188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45932.620544560188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45932.620544560188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45932.620544560188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45932.620544560188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45932.620544560188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45932.620544560188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45932.620544560188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45932.620544560188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45932.620544560188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45932.620544560188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45932.620544560188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45932.620544560188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45932.620544560188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45932.620544560188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45932.620544560188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45932.620544560188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45932.620544560188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45932.620544560188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45932.620544560188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45932.620544560188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45932.620544560188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45932.620544560188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45932.620544560188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45932.620544560188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45932.620544560188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45932.620544560188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45932.620544560188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45932.620544560188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45932.620544560188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45932.620544560188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45932.620544560188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45932.620544560188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45932.620544560188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45932.620544560188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45932.620544560188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45932.620544560188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45932.620544560188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45932.620544560188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45932.620544560188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45932.620544560188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45932.620544560188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45932.620544560188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45932.620544560188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45932.620544560188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45932.620544560188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45932.620544560188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45932.620544560188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45932.620544560188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45932.620544560188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45932.620544560188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45932.620544560188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45932.620544560188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45932.620544560188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45932.620544560188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45932.620544560188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45932.620544560188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45932.620544560188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45932.620544560188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45932.620544560188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45932.620544560188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45932.620544560188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45932.620544560188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45932.620544560188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45932.620544560188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45932.620544560188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45932.620544560188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45932.620544560188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45932.620544560188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45932.620544560188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45932.620544560188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45932.620544560188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45932.620544560188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45932.620544560188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45932.620544560188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45932.620544560188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45932.620544560188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45932.620544560188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45932.620544560188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45932.620544560188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45932.620544560188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45932.620544560188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45932.620544560188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45932.620544560188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45932.620544560188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45932.620544560188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45932.620544560188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45932.620544560188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45932.620544560188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45932.620544560188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45932.620544560188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45932.620544560188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45932.620544560188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45932.620544560188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45932.620544560188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45932.620544560188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45932.620544560188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45932.620544560188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45932.620544560188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45932.620544560188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45932.620544560188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45932.620544560188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45932.620544560188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45932.620544560188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45932.620544560188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45932.620544560188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45932.620544560188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45932.620544560188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45932.620544560188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45932.620544560188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45932.620544560188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45932.620544560188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45932.620544560188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45932.620544560188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45932.620544560188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45932.620544560188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45932.620544560188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45932.620544560188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45932.620544560188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45932.620544560188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45932.620544560188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45932.620544560188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45932.620544560188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45932.620544560188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45932.620544560188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45932.620544560188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45932.620544560188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45932.620544560188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45932.620544560188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45932.620544560188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45932.620544560188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45932.620544560188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45932.620544560188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45932.620544560188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45932.620544560188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45932.620544560188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45932.620544560188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45932.620544560188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45932.620544560188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45932.620544560188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45932.620544560188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45932.620544560188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45932.620544560188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45932.620544560188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45932.620544560188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45932.620544560188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45932.620544560188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45932.620544560188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45932.620544560188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45932.620544560188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45932.620544560188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45932.620544560188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45932.620544560188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45932.620544560188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45932.620544560188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45932.620544560188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45932.620544560188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45932.620544560188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45932.620544560188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45932.620544560188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45932.620544560188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45932.620544560188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45932.620544560188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45932.620544560188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45932.620544560188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45932.620544560188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45932.620544560188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45932.620544560188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45932.620544560188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45932.620544560188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45932.620544560188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45932.620544560188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45932.620544560188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45932.620544560188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45932.620544560188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45932.620544560188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45932.620544560188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45932.620544560188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45932.620544560188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45932.620544560188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45932.620544560188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45932.620544560188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45932.620544560188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45932.620544560188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45932.620544560188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45932.620544560188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45932.620544560188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45932.620544560188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45932.620544560188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45932.620544560188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45932.620544560188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45932.620544560188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45932.620544560188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45932.620544560188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45932.620544560188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45932.620544560188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45932.620544560188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45932.620544560188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45932.620544560188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45932.620544560188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45932.620544560188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45932.620544560188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45932.620544560188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45932.620544560188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45932.620544560188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45932.620544560188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45932.620544560188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45932.620544560188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45932.620544560188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45932.620544560188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45932.620544560188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45932.620544560188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45932.620544560188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45932.620544560188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45932.620544560188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45932.620544560188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45932.620544560188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45932.620544560188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45932.620544560188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45932.620544560188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45932.620544560188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45932.620544560188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45932.620544560188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45932.620544560188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45932.620544560188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45932.620544560188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45932.620544560188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45932.620544560188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45932.620544560188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45932.620544560188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45932.620544560188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45932.620544560188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45932.620544560188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45932.620544560188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45932.620544560188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45932.620544560188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45932.620544560188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45932.620544560188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45932.620544560188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45932.620544560188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45932.620544560188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45932.620544560188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45932.620544560188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45932.620544560188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45932.620544560188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45932.620544560188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45932.620544560188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45932.620544560188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45932.620544560188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45932.620544560188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45932.620544560188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45932.620544560188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45932.620544560188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45932.620544560188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45932.620544560188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45932.620544560188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45932.620544560188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45932.620544560188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45932.620544560188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45932.620544560188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45932.620544560188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45932.620544560188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45932.620544560188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45932.620544560188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45932.620544560188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45932.620544560188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45932.620544560188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45932.620544560188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45932.620544560188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45932.620544560188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45932.620544560188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45932.620544560188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45932.620544560188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45932.620544560188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45932.620544560188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45932.620544560188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45932.620544560188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45932.620544560188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45932.620544560188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45932.620544560188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45932.620544560188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45932.620544560188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45932.620544560188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45932.620544560188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45932.620544560188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45932.620544560188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45932.620544560188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45932.620544560188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45932.620544560188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45932.620544560188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45932.620544560188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45932.620544560188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45932.620544560188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45932.620544560188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45932.620544560188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45932.620544560188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45932.620544560188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45932.620544560188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45932.620544560188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45932.620544560188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45932.620544560188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45932.620544560188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45932.620544560188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45932.620544560188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45932.620544560188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45932.620544560188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45932.620544560188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45932.620544560188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45932.620544560188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45932.620544560188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45932.620544560188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45932.620544560188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45932.620544560188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45932.620544560188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45932.620544560188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45932.620544560188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45932.620544560188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45932.620544560188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45932.620544560188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45932.620544560188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45932.620544560188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45932.620544560188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45932.620544560188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45932.620544560188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45932.620544560188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45932.620544560188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45932.620544560188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45932.620544560188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45932.620544560188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45932.620544560188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45932.620544560188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45932.620544560188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45932.620544560188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45932.620544560188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45932.620544560188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45932.620544560188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45932.620544560188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45932.620544560188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45932.620544560188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45932.620544560188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45932.620544560188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45932.620544560188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45932.620544560188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45932.620544560188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45932.620544560188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45932.620544560188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45932.620544560188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45932.620544560188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45932.620544560188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45932.620544560188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45932.620544560188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45932.620544560188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45932.620544560188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45932.620544560188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45932.620544560188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45932.620544560188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45932.620544560188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45932.620544560188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45932.620544560188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45932.620544560188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45932.620544560188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45932.620544560188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45932.620544560188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45932.620544560188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45932.620544560188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45932.620544560188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45932.620544560188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45932.620544560188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45932.620544560188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45932.620544560188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45932.620544560188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45932.620544560188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45932.620544560188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45932.620544560188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45932.620544560188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45932.620544560188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45932.620544560188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45932.620544560188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45932.620544560188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45932.620544560188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45932.620544560188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45932.620544560188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45932.620544560188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45932.620544560188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45932.620544560188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45932.620544560188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45932.620544560188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45932.620544560188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45932.620544560188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45932.620544560188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45932.620544560188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45932.620544560188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45932.620544560188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45932.620544560188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45932.620544560188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45932.620544560188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45932.620544560188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45932.620544560188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45932.620544560188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45932.620544560188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45932.620544560188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45932.620544560188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45932.620544560188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45932.620544560188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45932.620544560188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45932.620544560188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45932.620544560188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45932.620544560188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45932.620544560188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45932.620544560188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45932.620544560188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45932.620544560188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45932.620544560188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45932.620544560188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45932.620544560188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45932.620544560188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45932.620544560188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45932.620544560188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45932.620544560188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45932.620544560188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45932.620544560188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45932.620544560188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45932.620544560188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45932.620544560188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45932.620544560188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45932.620544560188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45932.620544560188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45932.620544560188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45932.620544560188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45932.620544560188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45932.620544560188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45932.620544560188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45932.620544560188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45932.620544560188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45932.620544560188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45932.620544560188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45932.620544560188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45932.620544560188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45932.620544560188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45932.620544560188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45932.620544560188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45932.620544560188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45932.620544560188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45932.620544560188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45932.620544560188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45932.620544560188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45932.620544560188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45932.620544560188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45932.620544560188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45932.620544560188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45932.620544560188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45932.620544560188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45932.620544560188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45932.620544560188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45932.620544560188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45932.620544560188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45932.620544560188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45932.620544560188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45932.620544560188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45932.620544560188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45932.620544560188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45932.620544560188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45932.620544560188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45932.620544560188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45932.620544560188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45932.620544560188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45932.620544560188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45932.620544560188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45932.620544560188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45932.620544560188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45932.620544560188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45932.620544560188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45932.620544560188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45932.620544560188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45932.620544560188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45932.620544560188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45932.620544560188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45932.620544560188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45932.620544560188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45932.620544560188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45932.620544560188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45932.620544560188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45932.620544560188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45932.620544560188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45932.620544560188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45932.620544560188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45932.620544560188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45932.620544560188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45932.620544560188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45932.620544560188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45932.620544560188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45932.620544560188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45932.620544560188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45932.620544560188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45932.620544560188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45932.620544560188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45932.620544560188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45932.620544560188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45932.620544560188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45932.620544560188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45932.620544560188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45932.620544560188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45932.620544560188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45932.620544560188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45932.620544560188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45932.620544560188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45932.620544560188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45932.620544560188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45932.620544560188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45932.620544560188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45932.620544560188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45932.620544560188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45932.620544560188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45932.620544560188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45932.620544560188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45932.620544560188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45932.620544560188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45932.620544560188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45932.620544560188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45932.620544560188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45932.620544560188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45932.620544560188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45932.620544560188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45932.620544560188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45932.620544560188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45932.620544560188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45932.620544560188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45932.620544560188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45932.620544560188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45932.620544560188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45932.620544560188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45932.620544560188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45932.620544560188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45932.620544560188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45932.620544560188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45932.620544560188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45932.620544560188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45932.620544560188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45932.620544560188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45932.620544560188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45932.620544560188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45932.620544560188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45932.620544560188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45932.620544560188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45932.620544560188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45932.620544560188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45932.620544560188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45932.620544560188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45932.620544560188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45932.620544560188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45932.620544560188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45932.620544560188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45932.620544560188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45932.620544560188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45932.620544560188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45932.620544560188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45932.620544560188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45932.620544560188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45932.620544560188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45932.620544560188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45932.620544560188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45932.620544560188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45932.620544560188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45932.620544560188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45932.620544560188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45932.620544560188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45932.620544560188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45932.620544560188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45932.620544560188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45932.620544560188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45932.620544560188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45932.620544560188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45932.620544560188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45932.620544560188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45932.620544560188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45932.620544560188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45932.620544560188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45932.620544560188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45932.620544560188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45932.620544560188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45932.620544560188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45932.620544560188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45932.620544560188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45932.620544560188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45932.620544560188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45932.620544560188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45932.620544560188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45932.620544560188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45932.620544560188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45932.620544560188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45932.620544560188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45932.620544560188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45932.620544560188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45932.620544560188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45932.620544560188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45932.620544560188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45932.620544560188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45932.620544560188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45932.620544560188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45932.620544560188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45932.620544560188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45932.620544560188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45932.620544560188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45932.620544560188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45932.620544560188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45932.620544560188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45932.620544560188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45932.620544560188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45932.620544560188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45932.620544560188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45932.620544560188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45932.620544560188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45932.620544560188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45932.620544560188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45932.620544560188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45932.620544560188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45932.620544560188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45932.620544560188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45932.620544560188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45932.620544560188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45932.620544560188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45932.620544560188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45932.620544560188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45932.620544560188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45932.620544560188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45932.620544560188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45932.620544560188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45932.620544560188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45932.620544560188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45932.620544560188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45932.620544560188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45932.620544560188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45932.620544560188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45932.620544560188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45932.620544560188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45932.620544560188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45932.620544560188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45932.620544560188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45932.620544560188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45932.620544560188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45932.620544560188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45932.620544560188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45932.620544560188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45932.620544560188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45932.620544560188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45932.620544560188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45932.620544560188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45932.620544560188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45932.620544560188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45932.620544560188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45932.620544560188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45932.620544560188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45932.620544560188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45932.620544560188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45932.620544560188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45932.620544560188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45932.620544560188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45932.620544560188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45932.620544560188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45932.620544560188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45932.620544560188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45932.620544560188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45932.620544560188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45932.620544560188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45932.620544560188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45932.620544560188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45932.620544560188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45932.620544560188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45932.620544560188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45932.620544560188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45932.620544560188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45932.620544560188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45932.620544560188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45932.620544560188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45932.620544560188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45932.620544560188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45932.620544560188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45932.620544560188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45932.620544560188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45932.620544560188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45932.620544560188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45932.620544560188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45932.620544560188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45932.620544560188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45932.620544560188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45932.620544560188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45932.620544560188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45932.620544560188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45932.620544560188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45932.620544560188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45932.620544560188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45932.620544560188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45932.620544560188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45932.620544560188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45932.620544560188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45932.620544560188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45932.620544560188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45932.620544560188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45932.620544560188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45932.620544560188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45932.620544560188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45932.620544560188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45932.620544560188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45932.620544560188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45932.620544560188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45932.620544560188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45932.620544560188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45932.620544560188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45932.620544560188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45932.620544560188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45932.620544560188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45932.620544560188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45932.620544560188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45932.620544560188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45932.620544560188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45932.620544560188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45932.620544560188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45932.620544560188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45932.620544560188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45932.620544560188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45932.620544560188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45932.620544560188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45932.620544560188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45932.620544560188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45932.620544560188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45932.620544560188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45932.620544560188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45932.620544560188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45932.620544560188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45932.620544560188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45932.620544560188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45932.620544560188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45932.620544560188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45932.620544560188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45932.620544560188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45932.620544560188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45932.620544560188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45932.620544560188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45932.620544560188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45932.620544560188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45932.620544560188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45932.620544560188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45932.620544560188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45932.620544560188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45932.620544560188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45932.620544560188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45932.620544560188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45932.620544560188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45932.620544560188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45932.620544560188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45932.620544560188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45932.620544560188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45932.620544560188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45932.620544560188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45932.620544560188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45932.620544560188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45932.620544560188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45932.620544560188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45932.620544560188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45932.620544560188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45932.620544560188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45932.620544560188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45932.620544560188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45932.620544560188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45932.620544560188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45932.620544560188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45932.620544560188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45932.620544560188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45932.620544560188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45932.620544560188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45932.620544560188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45932.620544560188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45932.620544560188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45932.620544560188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45932.620544560188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45932.620544560188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45932.620544560188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45932.620544560188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45932.620544560188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45932.620544560188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45932.620544560188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45932.620544560188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45932.620544560188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45932.620544560188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45932.620544560188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45932.620544560188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45932.620544560188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45932.620544560188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45932.620544560188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45932.620544560188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45932.620544560188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45932.620544560188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45932.620544560188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45932.620544560188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45932.620544560188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45932.620544560188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45932.620544560188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45932.620544560188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45932.620544560188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45932.620544560188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45932.620544560188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45932.620544560188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45932.620544560188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45932.620544560188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45932.620544560188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45932.620544560188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45932.620544560188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45932.620544560188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45932.620544560188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45932.620544560188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45932.620544560188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45932.620544560188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45932.620544560188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45932.620544560188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45932.620544560188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45932.620544560188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45932.620544560188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45932.620544560188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45932.620544560188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45932.620544560188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45932.620544560188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45932.620544560188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45932.620544560188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45932.620544560188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45932.620544560188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45932.620544560188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45932.620544560188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45932.620544560188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45932.620544560188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45932.620544560188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45932.620544560188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45932.620544560188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45932.620544560188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45932.620544560188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45932.620544560188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45932.620544560188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45932.620544560188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45932.620544560188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45932.620544560188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45932.620544560188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45932.620544560188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45932.620544560188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45932.620544560188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45932.620544560188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45932.620544560188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45932.620544560188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45932.620544560188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45932.620544560188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45932.620544560188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45932.620544560188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45932.620544560188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45932.620544560188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45932.620544560188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45932.620544560188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45932.620544560188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45932.620544560188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45932.620544560188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45932.620544560188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45932.620544560188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45932.620544560188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45932.620544560188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45932.620544560188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45932.620544560188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45932.620544560188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45932.620544560188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45932.620544560188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45932.620544560188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45932.620544560188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45932.620544560188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45932.620544560188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45932.620544560188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45932.620544560188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45932.620544560188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45932.620544560188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45932.620544560188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45932.620544560188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45932.620544560188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45932.620544560188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45932.620544560188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45932.620544560188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45932.620544560188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45932.620544560188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45932.620544560188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45932.620544560188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45932.620544560188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45932.620544560188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45932.620544560188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45932.620544560188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45932.620544560188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45932.620544560188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45932.620544560188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45932.620544560188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45932.620544560188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45932.620544560188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45932.620544560188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45932.620544560188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45932.620544560188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45932.620544560188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45932.620544560188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45932.620544560188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45932.620544560188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45932.620544560188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45932.620544560188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45932.620544560188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45932.620544560188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45932.620544560188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45932.620544560188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45932.620544560188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45932.620544560188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45932.620544560188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45932.620544560188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45932.620544560188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45932.620544560188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45932.620544560188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45932.620544560188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45932.620544560188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45932.620544560188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45932.620544560188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45932.620544560188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45932.620544560188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45932.620544560188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45932.620544560188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45932.620544560188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45932.620544560188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45932.620544560188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45932.620544560188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45932.620544560188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45932.620544560188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45932.620544560188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45932.620544560188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45932.620544560188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45932.620544560188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45932.620544560188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45932.620544560188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45932.620544560188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45932.620544560188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45932.620544560188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45932.620544560188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45932.620544560188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45932.620544560188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45932.620544560188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45932.620544560188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45932.620544560188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45932.620544560188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45932.620544560188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45932.620544560188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45932.620544560188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45932.620544560188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45932.620544560188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45932.620544560188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45932.620544560188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45932.620544560188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45932.620544560188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45932.620544560188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45932.620544560188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45932.620544560188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45932.620544560188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45932.620544560188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45932.620544560188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45932.620544560188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45932.620544560188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45932.620544560188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45932.620544560188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45932.620544560188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45932.620544560188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45932.620544560188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45932.620544560188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45932.620544560188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45932.620544560188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45932.620544560188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45932.620544560188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45932.620544560188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45932.620544560188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45932.620544560188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45932.620544560188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45932.620544560188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45932.620544560188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45932.620544560188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45932.620544560188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45932.620544560188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45932.620544560188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45932.620544560188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45932.620544560188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45932.620544560188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45932.620544560188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45932.620544560188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45932.620544560188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45932.620544560188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45932.620544560188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45932.620544560188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45932.620544560188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45932.620544560188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45932.620544560188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45932.620544560188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45932.620544560188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45932.620544560188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45932.620544560188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45932.620544560188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45932.620544560188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45932.620544560188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45932.620544560188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45932.620544560188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45932.620544560188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45932.620544560188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45932.620544560188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45932.620544560188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45932.620544560188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45932.620544560188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45932.620544560188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45932.620544560188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45932.620544560188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45932.620544560188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45932.620544560188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45932.620544560188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45932.620544560188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45932.620544560188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45932.620544560188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45932.620544560188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45932.620544560188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45932.620544560188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45932.620544560188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45932.620544560188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45932.620544560188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45932.620544560188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45932.620544560188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45932.620544560188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45932.620544560188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45932.620544560188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45932.620544560188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45932.620544560188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45932.620544560188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45932.620544560188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45932.620544560188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45932.620544560188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45932.620544560188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45932.620544560188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45932.620544560188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45932.620544560188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45932.620544560188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45932.620544560188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45932.620544560188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45932.620544560188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45932.620544560188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45932.620544560188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45932.620544560188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45932.620544560188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45932.620544560188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45932.620544560188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45932.620544560188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45932.620544560188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45932.620544560188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45932.620544560188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45932.620544560188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45932.620544560188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45932.620544560188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45932.620544560188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45932.620544560188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45932.620544560188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45932.620544560188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45932.620544560188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45932.620544560188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45932.620544560188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45932.620544560188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45932.620544560188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45932.620544560188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45932.620544560188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45932.620544560188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45932.620544560188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45932.620544560188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45932.620544560188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45932.620544560188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45932.620544560188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45932.620544560188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45932.620544560188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45932.620544560188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45932.620544560188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45932.620544560188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45932.620544560188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45932.620544560188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45932.620544560188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45932.620544560188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45932.620544560188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45932.620544560188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45932.620544560188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45932.620544560188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45932.620544560188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45932.620544560188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45932.620544560188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45932.620544560188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45932.620544560188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45932.620544560188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45932.620544560188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45932.620544560188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45932.620544560188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45932.620544560188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45932.620544560188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45932.620544560188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45932.620544560188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45932.620544560188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45932.620544560188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45932.620544560188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45932.620544560188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45932.620544560188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45932.620544560188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45932.620544560188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45932.620544560188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45932.620544560188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45932.620544560188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45932.620544560188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45932.620544560188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45932.620544560188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45932.620544560188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45932.620544560188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45932.620544560188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45932.620544560188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45932.620544560188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45932.620544560188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45932.620544560188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45932.620544560188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45932.620544560188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45932.620544560188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45932.620544560188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45932.620544560188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45932.620544560188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45932.620544560188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45932.620544560188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45932.620544560188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45932.620544560188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45932.620544560188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45932.620544560188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45932.620544560188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45932.620544560188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45932.620544560188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45932.620544560188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45932.620544560188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45932.620544560188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45932.620544560188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45932.620544560188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45932.620544560188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45932.620544560188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45932.620544560188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45932.620544560188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45932.620544560188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45932.620544560188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45932.620544560188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45932.620544560188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45932.620544560188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45932.620544560188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45932.620544560188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45932.620544560188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45932.620544560188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45932.620544560188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45932.620544560188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45932.620544560188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45932.620544560188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45932.620544560188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45932.620544560188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45932.620544560188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45932.620544560188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45932.620544560188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45932.620544560188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45932.620544560188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45932.620544560188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45932.620544560188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45932.620544560188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45932.620544560188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45932.620544560188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45932.620544560188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45932.620544560188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45932.620544560188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45932.620544560188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45932.620544560188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45932.620544560188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45932.620544560188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45932.620544560188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45932.620544560188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45932.620544560188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45932.620544560188</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229.13982696759194</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1.7302667824114906</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34178</v>
      </c>
      <c r="E4" s="112" t="s">
        <v>38967</v>
      </c>
      <c r="F4" s="113">
        <v>45932.564525462964</v>
      </c>
      <c r="G4" s="114">
        <f ca="1">IFERROR(NOW()-F4,"")</f>
        <v>5.6019097224634606E-2</v>
      </c>
      <c r="H4" s="113">
        <v>45932.549988425926</v>
      </c>
      <c r="I4" s="110" t="str">
        <f>IFERROR(VLOOKUP(D4,DB!A:F,6,0),"")</f>
        <v>Generator-SG</v>
      </c>
      <c r="J4" s="110" t="str">
        <f>IFERROR(VLOOKUP(D4,DB!A:G,7,0),"")</f>
        <v>Vandalized+In progress</v>
      </c>
      <c r="K4" s="115" t="s">
        <v>39066</v>
      </c>
      <c r="L4" s="107" t="str">
        <f>IFERROR(VLOOKUP(D4,DB!A:I,9,0),"")</f>
        <v>Latis</v>
      </c>
    </row>
    <row r="5" spans="1:16" ht="15" customHeight="1">
      <c r="A5" s="110"/>
      <c r="B5" s="110" t="str">
        <f>IFERROR(VLOOKUP(D5,DB!A:K,11,0),"")</f>
        <v/>
      </c>
      <c r="C5" s="111"/>
      <c r="D5" s="107"/>
      <c r="E5" s="112"/>
      <c r="F5" s="113"/>
      <c r="G5" s="114">
        <f ca="1">IFERROR(NOW()-F5,"")</f>
        <v>45932.620544560188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45932.620544560188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45932.620544560188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45932.620544560188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45932.620544560188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45932.620544560188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45932.620544560188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45932.620544560188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45932.620544560188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45932.620544560188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45932.620544560188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45932.620544560188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45932.620544560188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45932.620544560188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45932.620544560188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45932.620544560188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45932.620544560188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45932.620544560188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45932.620544560188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45932.620544560188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45932.620544560188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45932.620544560188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45932.620544560188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45932.620544560188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45932.620544560188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45932.620544560188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45932.620544560188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45932.620544560188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45932.620544560188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45932.620544560188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45932.620544560188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45932.620544560188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45932.620544560188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45932.620544560188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45932.620544560188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45932.620544560188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45932.620544560188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45932.620544560188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45932.620544560188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45932.620544560188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45932.620544560188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45932.620544560188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45932.620544560188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45932.620544560188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45932.620544560188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45932.620544560188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45932.620544560188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45932.620544560188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45932.620544560188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45932.620544560188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45932.620544560188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45932.620544560188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45932.620544560188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45932.620544560188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45932.620544560188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45932.620544560188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45932.620544560188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45932.620544560188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45932.620544560188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45932.620544560188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45932.620544560188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45932.620544560188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45932.620544560188</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6" sqref="D6: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40.788484374999825</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6.4316672453715</v>
      </c>
      <c r="H3" s="38">
        <v>45926.158159722225</v>
      </c>
      <c r="I3" s="37" t="str">
        <f>IFERROR(VLOOKUP(D3,DB!A:F,6,0),"")</f>
        <v>SCECO</v>
      </c>
      <c r="J3" s="37" t="str">
        <f>IFERROR(VLOOKUP(D3,DB!A:G,7,0),"")</f>
        <v>Good</v>
      </c>
      <c r="K3" s="37" t="s">
        <v>39070</v>
      </c>
      <c r="L3" s="37" t="str">
        <f>IFERROR(VLOOKUP(D3,DB!A:I,9,0),"")</f>
        <v>Latis</v>
      </c>
      <c r="M3" s="139"/>
    </row>
    <row r="4" spans="1:13" ht="30.75">
      <c r="A4" s="37" t="s">
        <v>39071</v>
      </c>
      <c r="B4" s="37" t="str">
        <f>IFERROR(VLOOKUP(D4,DB!A:K,11,0),"")</f>
        <v>R5</v>
      </c>
      <c r="C4" s="37">
        <v>1</v>
      </c>
      <c r="D4" s="37" t="s">
        <v>31970</v>
      </c>
      <c r="E4" s="37" t="s">
        <v>38964</v>
      </c>
      <c r="F4" s="38">
        <v>45932.381701388891</v>
      </c>
      <c r="G4" s="39">
        <f ca="1">IFERROR(NOW()-F4,"-")</f>
        <v>0.23884317129704868</v>
      </c>
      <c r="H4" s="38">
        <v>45932.37128472222</v>
      </c>
      <c r="I4" s="37" t="str">
        <f>IFERROR(VLOOKUP(D4,DB!A:F,6,0),"")</f>
        <v>SCECO</v>
      </c>
      <c r="J4" s="37" t="str">
        <f>IFERROR(VLOOKUP(D4,DB!A:G,7,0),"")</f>
        <v>No BB Design</v>
      </c>
      <c r="K4" s="37" t="s">
        <v>39072</v>
      </c>
      <c r="L4" s="37" t="str">
        <f>IFERROR(VLOOKUP(D4,DB!A:I,9,0),"")</f>
        <v>Latis</v>
      </c>
      <c r="M4" s="139"/>
    </row>
    <row r="5" spans="1:13" ht="15">
      <c r="A5" s="37"/>
      <c r="B5" s="37" t="str">
        <f>IFERROR(VLOOKUP(D5,DB!A:K,11,0),"")</f>
        <v/>
      </c>
      <c r="C5" s="37"/>
      <c r="D5" s="37"/>
      <c r="E5" s="37"/>
      <c r="F5" s="38"/>
      <c r="G5" s="39">
        <f ca="1">IFERROR(NOW()-F5,"-")</f>
        <v>45932.620544560188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45932.620544560188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45932.620544560188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45932.620544560188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45932.620544560188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45932.620544560188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45932.620544560188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45932.620544560188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45932.620544560188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45932.620544560188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45932.620544560188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45932.620544560188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45932.620544560188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45932.620544560188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45932.620544560188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45932.620544560188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45932.620544560188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45932.620544560188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45932.620544560188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45932.620544560188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45932.620544560188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45932.620544560188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45932.620544560188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45932.620544560188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45932.620544560188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45932.620544560188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45932.620544560188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45932.620544560188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45932.620544560188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45932.620544560188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45932.620544560188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45932.620544560188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45932.620544560188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45932.620544560188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45932.620544560188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45932.620544560188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45932.620544560188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45932.620544560188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45932.620544560188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45932.620544560188</v>
      </c>
      <c r="H44" s="38"/>
      <c r="I44" s="37" t="str">
        <f>IFERROR(VLOOKUP(D44,DB!A:F,6,0),"")</f>
        <v/>
      </c>
      <c r="J44" s="37" t="str">
        <f>IFERROR(VLOOKUP(D44,DB!A:G,7,0),"")</f>
        <v/>
      </c>
      <c r="K44" s="37"/>
      <c r="L44" s="37" t="str">
        <f>IFERROR(VLOOKUP(D44,DB!A:I,9,0),"")</f>
        <v/>
      </c>
      <c r="M44" s="139"/>
    </row>
    <row r="45" spans="1:13" ht="15">
      <c r="A45" s="92"/>
      <c r="B45" s="92" t="str">
        <f>IFERROR(VLOOKUP(D45,DB!A:K,11,0),"")</f>
        <v/>
      </c>
      <c r="C45" s="92"/>
      <c r="D45" s="92"/>
      <c r="E45" s="92"/>
      <c r="F45" s="134"/>
      <c r="G45" s="135">
        <f ca="1">IFERROR(NOW()-F45,"-")</f>
        <v>45932.620544560188</v>
      </c>
      <c r="H45" s="134"/>
      <c r="I45" s="92" t="str">
        <f>IFERROR(VLOOKUP(D45,DB!A:F,6,0),"")</f>
        <v/>
      </c>
      <c r="J45" s="92" t="str">
        <f>IFERROR(VLOOKUP(D45,DB!A:G,7,0),"")</f>
        <v/>
      </c>
      <c r="K45" s="92"/>
      <c r="L45" s="92" t="str">
        <f>IFERROR(VLOOKUP(D45,DB!A:I,9,0),"")</f>
        <v/>
      </c>
      <c r="M45" s="139"/>
    </row>
    <row r="46" spans="1:13" ht="15">
      <c r="A46" s="37"/>
      <c r="B46" s="37" t="str">
        <f>IFERROR(VLOOKUP(D46,DB!A:K,11,0),"")</f>
        <v/>
      </c>
      <c r="C46" s="37"/>
      <c r="D46" s="37"/>
      <c r="E46" s="37"/>
      <c r="F46" s="38"/>
      <c r="G46" s="39">
        <f ca="1">IFERROR(NOW()-F46,"-")</f>
        <v>45932.620544560188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45932.620544560188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45932.620544560188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45932.620544560188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45932.620544560188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45932.620544560188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45932.620544560188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45932.620544560188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45932.620544560188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45932.620544560188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45932.620544560188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45932.620544560188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45932.620544560188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45932.620544560188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45932.620544560188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45932.620544560188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45932.620544560188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45932.620544560188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45932.620544560188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45932.620544560188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45932.620544560188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45932.620544560188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45932.620544560188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45932.620544560188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45932.620544560188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45932.620544560188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45932.620544560188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45932.620544560188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45932.620544560188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45932.620544560188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45932.620544560188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45932.620544560188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45932.620544560188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45932.620544560188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45932.620544560188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45932.620544560188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45932.620544560188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45932.620544560188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45932.620544560188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45932.620544560188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45932.620544560188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45932.620544560188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45932.620544560188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45932.620544560188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45932.620544560188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45932.620544560188</v>
      </c>
      <c r="H91" s="38"/>
      <c r="I91" s="37" t="str">
        <f>IFERROR(VLOOKUP(D91,DB!A:F,6,0),"")</f>
        <v/>
      </c>
      <c r="J91" s="37" t="str">
        <f>IFERROR(VLOOKUP(D91,DB!A:G,7,0),"")</f>
        <v/>
      </c>
      <c r="K91" s="37"/>
      <c r="L91" s="37" t="str">
        <f>IFERROR(VLOOKUP(D91,DB!A:I,9,0),"")</f>
        <v/>
      </c>
      <c r="M91" s="139"/>
    </row>
    <row r="92" spans="1:13" ht="15">
      <c r="A92" s="92"/>
      <c r="B92" s="92" t="str">
        <f>IFERROR(VLOOKUP(D92,DB!A:K,11,0),"")</f>
        <v/>
      </c>
      <c r="C92" s="92"/>
      <c r="D92" s="92"/>
      <c r="E92" s="92"/>
      <c r="F92" s="134"/>
      <c r="G92" s="135">
        <f ca="1">IFERROR(NOW()-F92,"-")</f>
        <v>45932.620544560188</v>
      </c>
      <c r="H92" s="134"/>
      <c r="I92" s="92" t="str">
        <f>IFERROR(VLOOKUP(D92,DB!A:F,6,0),"")</f>
        <v/>
      </c>
      <c r="J92" s="92" t="str">
        <f>IFERROR(VLOOKUP(D92,DB!A:G,7,0),"")</f>
        <v/>
      </c>
      <c r="K92" s="92"/>
      <c r="L92" s="92" t="str">
        <f>IFERROR(VLOOKUP(D92,DB!A:I,9,0),"")</f>
        <v/>
      </c>
      <c r="M92" s="139"/>
    </row>
    <row r="93" spans="1:13" ht="15">
      <c r="A93" s="92"/>
      <c r="B93" s="92" t="str">
        <f>IFERROR(VLOOKUP(D93,DB!A:K,11,0),"")</f>
        <v/>
      </c>
      <c r="C93" s="92"/>
      <c r="D93" s="92"/>
      <c r="E93" s="92"/>
      <c r="F93" s="134"/>
      <c r="G93" s="135">
        <f ca="1">IFERROR(NOW()-F93,"-")</f>
        <v>45932.620544560188</v>
      </c>
      <c r="H93" s="134"/>
      <c r="I93" s="92" t="str">
        <f>IFERROR(VLOOKUP(D93,DB!A:F,6,0),"")</f>
        <v/>
      </c>
      <c r="J93" s="92" t="str">
        <f>IFERROR(VLOOKUP(D93,DB!A:G,7,0),"")</f>
        <v/>
      </c>
      <c r="K93" s="92"/>
      <c r="L93" s="92" t="str">
        <f>IFERROR(VLOOKUP(D93,DB!A:I,9,0),"")</f>
        <v/>
      </c>
    </row>
    <row r="94" spans="1:13" ht="15">
      <c r="A94" s="37"/>
      <c r="B94" s="37" t="str">
        <f>IFERROR(VLOOKUP(D94,DB!A:K,11,0),"")</f>
        <v/>
      </c>
      <c r="C94" s="37"/>
      <c r="D94" s="37"/>
      <c r="E94" s="37"/>
      <c r="F94" s="38"/>
      <c r="G94" s="39">
        <f ca="1">IFERROR(NOW()-F94,"-")</f>
        <v>45932.620544560188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45932.620544560188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45932.620544560188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45932.620544560188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45932.620544560188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45932.620544560188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45932.620544560188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45932.620544560188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45932.620544560188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45932.620544560188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45932.620544560188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45932.620544560188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45932.620544560188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45932.620544560188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45932.620544560188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45932.620544560188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45932.620544560188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45932.620544560188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45932.620544560188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45932.620544560188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45932.620544560188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45932.620544560188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45932.620544560188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45932.620544560188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45932.620544560188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45932.620544560188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45932.620544560188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45932.620544560188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45932.620544560188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45932.620544560188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45932.620544560188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45932.620544560188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45932.620544560188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45932.620544560188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45932.620544560188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45932.620544560188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45932.620544560188</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45932.620544560188</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45932.620544560188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45932.620544560188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45932.620544560188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45932.620544560188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45932.620544560188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45932.620544560188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45932.620544560188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45932.620544560188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45932.620544560188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45932.620544560188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45932.620544560188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45932.620544560188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45932.620544560188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45932.620544560188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45932.620544560188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45932.620544560188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45932.620544560188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45932.620544560188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45932.620544560188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45932.620544560188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45932.620544560188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45932.620544560188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45932.620544560188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45932.620544560188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45932.620544560188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45932.620544560188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45932.620544560188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45932.620544560188</v>
      </c>
      <c r="H159" s="38"/>
      <c r="I159" s="37" t="str">
        <f>IFERROR(VLOOKUP(D159,DB!A:F,6,0),"")</f>
        <v/>
      </c>
      <c r="J159" s="37" t="str">
        <f>IFERROR(VLOOKUP(D159,DB!A:G,7,0),"")</f>
        <v/>
      </c>
      <c r="K159" s="37"/>
      <c r="L159" s="37" t="str">
        <f>IFERROR(VLOOKUP(D159,DB!A:I,9,0),"")</f>
        <v/>
      </c>
    </row>
    <row r="160" spans="1:12" ht="15">
      <c r="A160" s="92"/>
      <c r="B160" s="92" t="str">
        <f>IFERROR(VLOOKUP(D160,DB!A:K,11,0),"")</f>
        <v/>
      </c>
      <c r="C160" s="92"/>
      <c r="D160" s="92"/>
      <c r="E160" s="92"/>
      <c r="F160" s="134"/>
      <c r="G160" s="135">
        <f ca="1">IFERROR(NOW()-F160,"-")</f>
        <v>45932.620544560188</v>
      </c>
      <c r="H160" s="134"/>
      <c r="I160" s="92" t="str">
        <f>IFERROR(VLOOKUP(D160,DB!A:F,6,0),"")</f>
        <v/>
      </c>
      <c r="J160" s="92" t="str">
        <f>IFERROR(VLOOKUP(D160,DB!A:G,7,0),"")</f>
        <v/>
      </c>
      <c r="K160" s="92"/>
      <c r="L160" s="92" t="str">
        <f>IFERROR(VLOOKUP(D160,DB!A:I,9,0),"")</f>
        <v/>
      </c>
    </row>
    <row r="161" spans="1:12" ht="15">
      <c r="A161" s="37"/>
      <c r="B161" s="37" t="str">
        <f>IFERROR(VLOOKUP(D161,DB!A:K,11,0),"")</f>
        <v/>
      </c>
      <c r="C161" s="37"/>
      <c r="D161" s="37"/>
      <c r="E161" s="37"/>
      <c r="F161" s="38"/>
      <c r="G161" s="39">
        <f ca="1">IFERROR(NOW()-F161,"-")</f>
        <v>45932.620544560188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45932.620544560188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45932.620544560188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45932.620544560188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45932.620544560188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45932.620544560188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45932.620544560188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45932.620544560188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45932.620544560188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45932.620544560188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45932.620544560188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45932.620544560188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45932.620544560188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45932.620544560188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45932.620544560188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45932.620544560188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45932.620544560188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45932.620544560188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45932.620544560188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45932.620544560188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45932.620544560188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45932.620544560188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45932.620544560188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45932.620544560188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45932.620544560188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45932.620544560188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45932.620544560188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45932.620544560188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45932.620544560188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45932.620544560188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45932.620544560188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45932.620544560188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45932.620544560188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45932.620544560188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45932.620544560188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45932.620544560188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45932.620544560188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45932.620544560188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45932.620544560188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45932.620544560188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45932.620544560188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45932.620544560188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45932.620544560188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45932.620544560188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45932.620544560188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45932.620544560188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45932.620544560188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45932.620544560188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45932.620544560188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45932.620544560188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45932.620544560188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45932.620544560188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45932.620544560188</v>
      </c>
      <c r="H213" s="38"/>
      <c r="I213" s="37" t="str">
        <f>IFERROR(VLOOKUP(D213,DB!A:F,6,0),"")</f>
        <v/>
      </c>
      <c r="J213" s="37" t="str">
        <f>IFERROR(VLOOKUP(D213,DB!A:G,7,0),"")</f>
        <v/>
      </c>
      <c r="K213" s="37"/>
      <c r="L213" s="37" t="str">
        <f>IFERROR(VLOOKUP(D213,DB!A:I,9,0),"")</f>
        <v/>
      </c>
    </row>
    <row r="214" spans="1:12" ht="15">
      <c r="A214" s="92"/>
      <c r="B214" s="92" t="str">
        <f>IFERROR(VLOOKUP(D214,DB!A:K,11,0),"")</f>
        <v/>
      </c>
      <c r="C214" s="92"/>
      <c r="D214" s="92"/>
      <c r="E214" s="92"/>
      <c r="F214" s="134"/>
      <c r="G214" s="135">
        <f ca="1">IFERROR(NOW()-F214,"-")</f>
        <v>45932.620544560188</v>
      </c>
      <c r="H214" s="134"/>
      <c r="I214" s="92" t="str">
        <f>IFERROR(VLOOKUP(D214,DB!A:F,6,0),"")</f>
        <v/>
      </c>
      <c r="J214" s="92" t="str">
        <f>IFERROR(VLOOKUP(D214,DB!A:G,7,0),"")</f>
        <v/>
      </c>
      <c r="K214" s="92"/>
      <c r="L214" s="92" t="str">
        <f>IFERROR(VLOOKUP(D214,DB!A:I,9,0),"")</f>
        <v/>
      </c>
    </row>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1" ht="15"/>
    <row r="492" ht="15"/>
    <row r="493" ht="15"/>
    <row r="494" ht="15"/>
    <row r="495" ht="15"/>
    <row r="496" ht="15"/>
    <row r="497" ht="15"/>
    <row r="498"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35" ht="15"/>
    <row r="536" ht="15"/>
    <row r="537" ht="15"/>
    <row r="538" ht="15"/>
    <row r="539" ht="15"/>
    <row r="540" ht="15"/>
    <row r="541" ht="15"/>
    <row r="542" ht="15"/>
    <row r="544" ht="15"/>
    <row r="545" ht="15"/>
    <row r="546" ht="15"/>
    <row r="549" ht="15"/>
    <row r="550" ht="15"/>
    <row r="551" ht="15"/>
    <row r="552"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4" ht="15"/>
    <row r="865" ht="15"/>
    <row r="866" ht="15"/>
    <row r="867" ht="15"/>
    <row r="868" ht="15"/>
    <row r="869" ht="15"/>
    <row r="873" ht="15"/>
    <row r="874" ht="15"/>
    <row r="884" ht="15"/>
    <row r="889" ht="15"/>
    <row r="900" ht="15"/>
    <row r="901" ht="15"/>
    <row r="908" ht="15"/>
    <row r="909" ht="15"/>
    <row r="913" ht="15"/>
    <row r="914" ht="15"/>
    <row r="915" ht="15"/>
    <row r="922" ht="15"/>
    <row r="923" ht="15"/>
    <row r="924" ht="15"/>
    <row r="925" ht="15"/>
    <row r="927" ht="15"/>
    <row r="928" ht="15"/>
    <row r="929" ht="15"/>
    <row r="932" ht="15"/>
    <row r="933" ht="15"/>
    <row r="934" ht="15"/>
    <row r="935" ht="15"/>
    <row r="937" ht="15"/>
    <row r="938" ht="15"/>
    <row r="939" ht="15"/>
    <row r="940" ht="15"/>
    <row r="941" ht="15"/>
    <row r="942" ht="15"/>
    <row r="944" ht="15"/>
    <row r="945" ht="15"/>
    <row r="947" ht="15"/>
    <row r="948" ht="15"/>
    <row r="950" ht="15"/>
    <row r="951" ht="15"/>
    <row r="952" ht="15"/>
    <row r="954" ht="15"/>
    <row r="955" ht="15"/>
    <row r="956" ht="15"/>
    <row r="957" ht="15"/>
    <row r="958" ht="15"/>
    <row r="962" ht="15"/>
    <row r="963" ht="15"/>
    <row r="964" ht="15"/>
    <row r="965" ht="15"/>
    <row r="968" ht="15"/>
    <row r="969" ht="15"/>
    <row r="972" ht="15"/>
    <row r="1013" ht="15"/>
    <row r="1014" ht="15"/>
    <row r="1017" ht="15"/>
    <row r="1018" ht="15"/>
    <row r="1025" ht="15"/>
    <row r="1026" ht="15"/>
    <row r="1029" ht="15"/>
    <row r="1031" ht="15"/>
    <row r="1033" ht="15"/>
    <row r="1034" ht="15"/>
    <row r="1035" ht="15"/>
    <row r="1038" ht="15"/>
    <row r="1039" ht="15"/>
    <row r="1041" ht="15"/>
    <row r="1044" ht="15"/>
    <row r="1045" ht="15"/>
    <row r="1047" ht="15"/>
    <row r="1048" ht="15"/>
    <row r="1049" ht="15"/>
    <row r="1050" ht="15"/>
    <row r="1051" ht="15"/>
    <row r="1054" ht="15"/>
    <row r="1055" ht="15"/>
    <row r="1056" ht="15"/>
    <row r="1057" ht="15"/>
    <row r="1058" ht="15"/>
    <row r="1059" ht="15"/>
    <row r="1061" ht="15"/>
    <row r="1063" ht="15"/>
    <row r="1065" ht="15"/>
    <row r="1066" ht="15"/>
    <row r="1067" ht="15"/>
    <row r="1069" ht="15"/>
    <row r="1070" ht="15"/>
    <row r="1071" ht="15"/>
    <row r="1072" ht="15"/>
    <row r="1073" ht="15"/>
    <row r="1074" ht="15"/>
    <row r="1075" ht="15"/>
    <row r="1077" ht="15"/>
    <row r="1078" ht="15"/>
    <row r="1079" ht="15"/>
    <row r="1084" ht="15"/>
    <row r="1085" ht="15"/>
    <row r="1089" ht="15"/>
    <row r="1090" ht="15"/>
    <row r="1091" ht="15"/>
    <row r="1094" ht="15"/>
    <row r="1096" ht="15"/>
    <row r="1100" ht="15"/>
    <row r="1104" ht="15"/>
    <row r="1110" ht="15"/>
    <row r="1111" ht="15"/>
    <row r="1113" ht="15"/>
    <row r="1114" ht="15"/>
    <row r="1116" ht="15"/>
    <row r="1119" ht="15"/>
    <row r="1120" ht="15"/>
    <row r="1122" ht="15"/>
    <row r="1124" ht="15"/>
    <row r="1126" ht="15"/>
    <row r="1128" ht="15"/>
    <row r="1129" ht="15"/>
    <row r="1130" ht="15"/>
    <row r="1132" ht="15"/>
    <row r="1133" ht="15"/>
    <row r="1134" ht="15"/>
    <row r="1135" ht="15"/>
    <row r="1138" ht="15"/>
    <row r="1312" ht="15"/>
    <row r="1313" ht="15"/>
    <row r="1323" ht="15"/>
    <row r="1324" ht="15"/>
    <row r="1325" ht="15"/>
    <row r="1331" ht="15"/>
    <row r="1332" ht="15"/>
    <row r="1333" ht="15"/>
    <row r="1334" ht="15"/>
    <row r="1336" ht="15"/>
    <row r="1339" ht="15"/>
    <row r="1340" ht="15"/>
    <row r="1341" ht="15"/>
    <row r="1342" ht="15"/>
    <row r="1344" ht="15"/>
    <row r="1345" ht="15"/>
    <row r="1347" ht="15"/>
    <row r="1348" ht="15"/>
    <row r="1349" ht="15"/>
    <row r="1350" ht="15"/>
    <row r="1352" ht="15"/>
    <row r="1353" ht="15"/>
    <row r="1354" ht="15"/>
    <row r="1357" ht="15"/>
    <row r="1358" ht="15"/>
    <row r="1361" ht="15"/>
    <row r="1362" ht="15"/>
    <row r="1363" ht="15"/>
    <row r="1364" ht="15"/>
    <row r="1365" ht="15"/>
    <row r="1366" ht="15"/>
    <row r="1367" ht="15"/>
    <row r="1368" ht="15"/>
    <row r="1370" ht="15"/>
    <row r="1372" ht="15"/>
    <row r="1373" ht="15"/>
    <row r="1374" ht="15"/>
    <row r="1377" ht="15"/>
    <row r="1387" ht="15"/>
    <row r="1390" ht="15"/>
    <row r="1391" ht="15"/>
    <row r="1395" ht="15"/>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3.4768292824082891</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5.8476973379656556</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0.81954918981500668</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45932.620544560188</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0">
        <f ca="1">IFERROR(NOW()-F6,"-")</f>
        <v>45932.620544560188</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45932.620544560188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45932.620544560188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45932.620544560188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45932.620544560188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45932.620544560188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45932.620544560188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45932.620544560188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45932.620544560188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45932.620544560188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45932.620544560188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45932.620544560188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45932.620544560188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45932.620544560188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45932.620544560188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45932.620544560188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45932.620544560188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45932.620544560188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45932.620544560188</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45932.620544560188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45932.620544560188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45932.620544560188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45932.620544560188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45932.620544560188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45932.620544560188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45932.620544560188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45932.620544560188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45932.620544560188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45932.620544560188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45932.620544560188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45932.620544560188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45932.620544560188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45932.620544560188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45932.620544560188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45932.620544560188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45932.620544560188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45932.620544560188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45932.620544560188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45932.620544560188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45932.620544560188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45932.620544560188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45932.620544560188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45932.620544560188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45932.620544560188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45932.620544560188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45932.620544560188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45932.620544560188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45932.620544560188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45932.620544560188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45932.620544560188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45932.620544560188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45932.620544560188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45932.620544560188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45932.620544560188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45932.620544560188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45932.620544560188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45932.620544560188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45932.620544560188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45932.620544560188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45932.620544560188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45932.620544560188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45932.620544560188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45932.620544560188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45932.620544560188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45932.620544560188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45932.620544560188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45932.620544560188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45932.620544560188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45932.620544560188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45932.620544560188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45932.620544560188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45932.620544560188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45932.620544560188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45932.620544560188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45932.620544560188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45932.620544560188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45932.620544560188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45932.620544560188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45932.620544560188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45932.620544560188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45932.620544560188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45932.620544560188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45932.620544560188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45932.620544560188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45932.620544560188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45932.620544560188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45932.620544560188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45932.620544560188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45932.620544560188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45932.620544560188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45932.620544560188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45932.620544560188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45932.620544560188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45932.620544560188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45932.620544560188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45932.620544560188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45932.620544560188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45932.620544560188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45932.620544560188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45932.620544560188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45932.620544560188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45932.620544560188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45932.620544560188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45932.620544560188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45932.620544560188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45932.620544560188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45932.620544560188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45932.620544560188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45932.620544560188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45932.620544560188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45932.620544560188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45932.620544560188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45932.620544560188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45932.620544560188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45932.620544560188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45932.620544560188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45932.620544560188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45932.620544560188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45932.620544560188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45932.620544560188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45932.620544560188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45932.620544560188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45932.620544560188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45932.620544560188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45932.620544560188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45932.620544560188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45932.620544560188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45932.620544560188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45932.620544560188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45932.620544560188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45932.620544560188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45932.620544560188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45932.620544560188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45932.620544560188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45932.620544560188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45932.620544560188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45932.620544560188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45932.620544560188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45932.620544560188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45932.620544560188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45932.620544560188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45932.620544560188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45932.620544560188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45932.620544560188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45932.620544560188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45932.620544560188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45932.620544560188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45932.620544560188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45932.620544560188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45932.620544560188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45932.620544560188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45932.620544560188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45932.620544560188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45932.620544560188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45932.620544560188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45932.620544560188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45932.620544560188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45932.620544560188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45932.620544560188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45932.620544560188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45932.620544560188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45932.620544560188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45932.620544560188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45932.620544560188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45932.620544560188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45932.620544560188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45932.620544560188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45932.620544560188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45932.620544560188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45932.620544560188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45932.620544560188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45932.620544560188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45932.620544560188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45932.620544560188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45932.620544560188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45932.620544560188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45932.620544560188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45932.620544560188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45932.620544560188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45932.620544560188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45932.620544560188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45932.620544560188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45932.620544560188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45932.620544560188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45932.620544560188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45932.620544560188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45932.620544560188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45932.620544560188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45932.620544560188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45932.620544560188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45932.620544560188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45932.620544560188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45932.620544560188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45932.620544560188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45932.620544560188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45932.620544560188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45932.620544560188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45932.620544560188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45932.620544560188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45932.620544560188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45932.620544560188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45932.620544560188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45932.620544560188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45932.620544560188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45932.620544560188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45932.620544560188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45932.620544560188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45932.620544560188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45932.620544560188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45932.620544560188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45932.620544560188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45932.620544560188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45932.620544560188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45932.620544560188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45932.620544560188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45932.620544560188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45932.620544560188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45932.620544560188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45932.620544560188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45932.620544560188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45932.620544560188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45932.620544560188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45932.620544560188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45932.620544560188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45932.620544560188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45932.620544560188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45932.620544560188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45932.620544560188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45932.620544560188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45932.620544560188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45932.620544560188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45932.620544560188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45932.620544560188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45932.620544560188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45932.620544560188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45932.620544560188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45932.620544560188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45932.620544560188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45932.620544560188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45932.620544560188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45932.620544560188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45932.620544560188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45932.620544560188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45932.620544560188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45932.620544560188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45932.620544560188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45932.620544560188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45932.620544560188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45932.620544560188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45932.620544560188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45932.620544560188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45932.620544560188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45932.620544560188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45932.620544560188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45932.620544560188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45932.620544560188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45932.620544560188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45932.620544560188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45932.620544560188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45932.620544560188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45932.620544560188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45932.620544560188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45932.620544560188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45932.620544560188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45932.620544560188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45932.620544560188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45932.620544560188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45932.620544560188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45932.620544560188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45932.620544560188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45932.620544560188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45932.620544560188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45932.620544560188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45932.620544560188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45932.620544560188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45932.620544560188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45932.620544560188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45932.620544560188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45932.620544560188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45932.620544560188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45932.620544560188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45932.620544560188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45932.620544560188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45932.620544560188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45932.620544560188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45932.620544560188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45932.620544560188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45932.620544560188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45932.620544560188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45932.620544560188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45932.620544560188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45932.620544560188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45932.620544560188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45932.620544560188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45932.620544560188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45932.620544560188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45932.620544560188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45932.620544560188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45932.620544560188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45932.620544560188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45932.620544560188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45932.620544560188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45932.620544560188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45932.620544560188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45932.620544560188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45932.620544560188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45932.620544560188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45932.620544560188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45932.620544560188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45932.620544560188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45932.620544560188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45932.620544560188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45932.620544560188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45932.620544560188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45932.620544560188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45932.620544560188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45932.620544560188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45932.620544560188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45932.620544560188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45932.620544560188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45932.620544560188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45932.620544560188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45932.620544560188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45932.620544560188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45932.620544560188</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D6:D9 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2025-10-02T11:54:51Z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