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95" documentId="13_ncr:1_{F6CB121F-512D-4AA6-A0C1-0FB36C537598}" xr6:coauthVersionLast="47" xr6:coauthVersionMax="47" xr10:uidLastSave="{2DFDF5E4-4334-4C93-8847-F155A77E7659}"/>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<sst xmlns="http://schemas.openxmlformats.org/spreadsheetml/2006/main" count="178572" uniqueCount="39070">
  <si>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</si>
  <si>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</si>
  <si>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</si>
  <si>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</si>
  <si>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</si>
  <si>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</si>
  <si>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</si>
  <si>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</si>
  <si>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</si>
  <si>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</si>
  <si>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</si>
  <si>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</si>
  <si>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</si>
  <si>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</si>
  <si>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</si>
  <si>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</si>
  <si>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</si>
  <si>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</si>
  <si>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</si>
  <si>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</si>
  <si>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</si>
  <si>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</si>
  <si>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</si>
  <si>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</si>
  <si>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</si>
  <si>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</si>
  <si>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</si>
  <si>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</si>
  <si>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</si>
  <si>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</si>
  <si>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</si>
  <si>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</si>
  <si>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</si>
  <si>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</si>
  <si>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</si>
  <si>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</si>
  <si>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</si>
  <si>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</si>
  <si>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</si>
  <si>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</si>
  <si>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</si>
  <si>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</si>
  <si>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</si>
  <si>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</si>
  <si>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</si>
  <si>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</si>
  <si>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</si>
  <si>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</si>
  <si>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</si>
  <si>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</si>
  <si>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</si>
  <si>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</si>
  <si>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</si>
  <si>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</si>
  <si>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</si>
  <si>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</si>
  <si>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</si>
  <si>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</si>
  <si>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</si>
  <si>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</si>
  <si>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</si>
  <si>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</si>
  <si>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</si>
  <si>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</si>
  <si>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</si>
  <si>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</si>
  <si>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</si>
  <si>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</si>
  <si>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</si>
  <si>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</si>
  <si>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</si>
  <si>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</si>
  <si>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</si>
  <si>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</si>
  <si>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</si>
  <si>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</si>
  <si>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</si>
  <si>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</si>
  <si>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</si>
  <si>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</si>
  <si>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</si>
  <si>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</si>
  <si>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</si>
  <si>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</si>
  <si>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</si>
  <si>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</si>
  <si>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</si>
  <si>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</si>
  <si>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</si>
  <si>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</si>
  <si>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</si>
  <si>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</si>
  <si>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</si>
  <si>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</si>
  <si>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</si>
  <si>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</si>
  <si>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</si>
  <si>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</si>
  <si>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</si>
  <si>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</si>
  <si>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</si>
  <si>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</si>
  <si>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</si>
  <si>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</si>
  <si>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</si>
  <si>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</si>
  <si>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</si>
  <si>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</si>
  <si>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</si>
  <si>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</si>
  <si>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</si>
  <si>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</si>
  <si>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</si>
  <si>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</si>
  <si>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</si>
  <si>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</si>
  <si>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</si>
  <si>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</si>
  <si>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</si>
  <si>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</si>
  <si>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</si>
  <si>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</si>
  <si>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</si>
  <si>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</si>
  <si>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</si>
  <si>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</si>
  <si>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</si>
  <si>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</si>
  <si>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</si>
  <si>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</si>
  <si>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</si>
  <si>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</si>
  <si>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</si>
  <si>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</si>
  <si>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</si>
  <si>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</si>
  <si>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</si>
  <si>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</si>
  <si>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</si>
  <si>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</si>
  <si>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</si>
  <si>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</si>
  <si>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</si>
  <si>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</si>
  <si>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</si>
  <si>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</si>
  <si>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</si>
  <si>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</si>
  <si>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</si>
  <si>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</si>
  <si>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</si>
  <si>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</si>
  <si>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</si>
  <si>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</si>
  <si>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</si>
  <si>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</si>
  <si>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</si>
  <si>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</si>
  <si>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</si>
  <si>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</si>
  <si>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</si>
  <si>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</si>
  <si>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</si>
  <si>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</si>
  <si>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</si>
  <si>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</si>
  <si>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</si>
  <si>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</si>
  <si>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</si>
  <si>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</si>
  <si>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</si>
  <si>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</si>
  <si>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</si>
  <si>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</si>
  <si>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</si>
  <si>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</si>
  <si>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</si>
  <si>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</si>
  <si>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</si>
  <si>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</si>
  <si>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</si>
  <si>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</si>
  <si>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</si>
  <si>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</si>
  <si>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</si>
  <si>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</si>
  <si>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</si>
  <si>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</si>
  <si>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</si>
  <si>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</si>
  <si>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</si>
  <si>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</si>
  <si>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</si>
  <si>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</si>
  <si>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</si>
  <si>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</si>
  <si>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</si>
  <si>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</si>
  <si>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</si>
  <si>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</si>
  <si>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</si>
  <si>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</si>
  <si>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</si>
  <si>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</si>
  <si>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</si>
  <si>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</si>
  <si>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</si>
  <si>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</si>
  <si>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</si>
  <si>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</si>
  <si>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</si>
  <si>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</si>
  <si>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</si>
  <si>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</si>
  <si>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</si>
  <si>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</si>
  <si>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</si>
  <si>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</si>
  <si>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</si>
  <si>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</si>
  <si>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</si>
  <si>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</si>
  <si>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</si>
  <si>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</si>
  <si>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</si>
  <si>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</si>
  <si>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</si>
  <si>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</si>
  <si>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</si>
  <si>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</si>
  <si>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</si>
  <si>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</si>
  <si>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</si>
  <si>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</si>
  <si>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</si>
  <si>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</si>
  <si>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</si>
  <si>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</si>
  <si>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</si>
  <si>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</si>
  <si>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</si>
  <si>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</si>
  <si>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</si>
  <si>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</si>
  <si>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</si>
  <si>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</si>
  <si>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</si>
  <si>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</si>
  <si>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</si>
  <si>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</si>
  <si>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</si>
  <si>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</si>
  <si>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</si>
  <si>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</si>
  <si>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</si>
  <si>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</si>
  <si>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</si>
  <si>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</si>
  <si>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</si>
  <si>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</si>
  <si>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</si>
  <si>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</si>
  <si>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</si>
  <si>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</si>
  <si>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</si>
  <si>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</si>
  <si>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</si>
  <si>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</si>
  <si>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</si>
  <si>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</si>
  <si>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</si>
  <si>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</si>
  <si>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</si>
  <si>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</si>
  <si>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</si>
  <si>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</si>
  <si>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</si>
  <si>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</si>
  <si>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</si>
  <si>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</si>
  <si>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</si>
  <si>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</si>
  <si>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</si>
  <si>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</si>
  <si>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</si>
  <si>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</si>
  <si>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</si>
  <si>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</si>
  <si>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</si>
  <si>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</si>
  <si>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</si>
  <si>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</si>
  <si>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</si>
  <si>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</si>
  <si>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</si>
  <si>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</si>
  <si>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</si>
  <si>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</si>
  <si>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</si>
  <si>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</si>
  <si>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</si>
  <si>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</si>
  <si>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</si>
  <si>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</si>
  <si>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</si>
  <si>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</si>
  <si>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</si>
  <si>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</si>
  <si>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</si>
  <si>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</si>
  <si>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</si>
  <si>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</si>
  <si>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</si>
  <si>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</si>
  <si>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</si>
  <si>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</si>
  <si>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</si>
  <si>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</si>
  <si>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</si>
  <si>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</si>
  <si>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</si>
  <si>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</si>
  <si>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</si>
  <si>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</si>
  <si>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</si>
  <si>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</si>
  <si>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</si>
  <si>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</si>
  <si>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</si>
  <si>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</si>
  <si>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</si>
  <si>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</si>
  <si>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</si>
  <si>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</si>
  <si>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</si>
  <si>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</si>
  <si>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</si>
  <si>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</si>
  <si>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</si>
  <si>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</si>
  <si>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</si>
  <si>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</si>
  <si>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</si>
  <si>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</si>
  <si>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</si>
  <si>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</si>
  <si>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</si>
  <si>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</si>
  <si>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</si>
  <si>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</si>
  <si>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</si>
  <si>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</si>
  <si>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</si>
  <si>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</si>
  <si>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</si>
  <si>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</si>
  <si>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</si>
  <si>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</si>
  <si>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</si>
  <si>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</si>
  <si>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</si>
  <si>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</si>
  <si>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</si>
  <si>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</si>
  <si>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</si>
  <si>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</si>
  <si>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</si>
  <si>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</si>
  <si>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</si>
  <si>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</si>
  <si>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</si>
  <si>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</si>
  <si>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</si>
  <si>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</si>
  <si>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</si>
  <si>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</si>
  <si>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</si>
  <si>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</si>
  <si>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</si>
  <si>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</si>
  <si>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</si>
  <si>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</si>
  <si>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</si>
  <si>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</si>
  <si>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</si>
  <si>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</si>
  <si>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</si>
  <si>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</si>
  <si>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</si>
  <si>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</si>
  <si>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</si>
  <si>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</si>
  <si>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</si>
  <si>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</si>
  <si>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</si>
  <si>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</si>
  <si>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</si>
  <si>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</si>
  <si>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</si>
  <si>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</si>
  <si>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</si>
  <si>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</si>
  <si>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</si>
  <si>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</si>
  <si>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</si>
  <si>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</si>
  <si>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</si>
  <si>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</si>
  <si>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</si>
  <si>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</si>
  <si>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</si>
  <si>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</si>
  <si>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</si>
  <si>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</si>
  <si>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</si>
  <si>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</si>
  <si>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</si>
  <si>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</si>
  <si>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</si>
  <si>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</si>
  <si>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</si>
  <si>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</si>
  <si>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</si>
  <si>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</si>
  <si>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</si>
  <si>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</si>
  <si>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</si>
  <si>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</si>
  <si>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</si>
  <si>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</si>
  <si>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</si>
  <si>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</si>
  <si>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</si>
  <si>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</si>
  <si>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</si>
  <si>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</si>
  <si>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</si>
  <si>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</si>
  <si>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</si>
  <si>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</si>
  <si>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</si>
  <si>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</si>
  <si>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</si>
  <si>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</si>
  <si>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</si>
  <si>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</si>
  <si>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</si>
  <si>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</si>
  <si>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</si>
  <si>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</si>
  <si>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</si>
  <si>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</si>
  <si>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</si>
  <si>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</si>
  <si>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</si>
  <si>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</si>
  <si>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</si>
  <si>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</si>
  <si>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</si>
  <si>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</si>
  <si>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</si>
  <si>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</si>
  <si>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</si>
  <si>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</si>
  <si>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</si>
  <si>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</si>
  <si>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</si>
  <si>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</si>
  <si>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</si>
  <si>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</si>
  <si>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</si>
  <si>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</si>
  <si>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</si>
  <si>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</si>
  <si>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</si>
  <si>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</si>
  <si>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</si>
  <si>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</si>
  <si>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</si>
  <si>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</si>
  <si>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</si>
  <si>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</si>
  <si>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</si>
  <si>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</si>
  <si>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</si>
  <si>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</si>
  <si>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</si>
  <si>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</si>
  <si>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</si>
  <si>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</si>
  <si>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</si>
  <si>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</si>
  <si>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</si>
  <si>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</si>
  <si>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</si>
  <si>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</si>
  <si>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</si>
  <si>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</si>
  <si>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</si>
  <si>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</si>
  <si>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</si>
  <si>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</si>
  <si>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</si>
  <si>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</si>
  <si>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</si>
  <si>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</si>
  <si>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</si>
  <si>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</si>
  <si>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</si>
  <si>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</si>
  <si>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</si>
  <si>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</si>
  <si>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</si>
  <si>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</si>
  <si>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</si>
  <si>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</si>
  <si>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</si>
  <si>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</si>
  <si>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</si>
  <si>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</si>
  <si>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</si>
  <si>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</si>
  <si>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</si>
  <si>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</si>
  <si>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</si>
  <si>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</si>
  <si>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</si>
  <si>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</si>
  <si>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</si>
  <si>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</si>
  <si>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</si>
  <si>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</si>
  <si>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</si>
  <si>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</si>
  <si>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</si>
  <si>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</si>
  <si>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</si>
  <si>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</si>
  <si>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</si>
  <si>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</si>
  <si>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</si>
  <si>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</si>
  <si>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</si>
  <si>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</si>
  <si>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</si>
  <si>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</si>
  <si>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</si>
  <si>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</si>
  <si>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</si>
  <si>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</si>
  <si>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</si>
  <si>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</si>
  <si>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</si>
  <si>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</si>
  <si>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</si>
  <si>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</si>
  <si>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</si>
  <si>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</si>
  <si>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</si>
  <si>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</si>
  <si>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</si>
  <si>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</si>
  <si>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</si>
  <si>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</si>
  <si>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</si>
  <si>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</si>
  <si>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</si>
  <si>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</si>
  <si>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</si>
  <si>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</si>
  <si>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</si>
  <si>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</si>
  <si>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</si>
  <si>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</si>
  <si>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</si>
  <si>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</si>
  <si>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</si>
  <si>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</si>
  <si>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</si>
  <si>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</si>
  <si>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</si>
  <si>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</si>
  <si>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</si>
  <si>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</si>
  <si>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</si>
  <si>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</si>
  <si>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</si>
  <si>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</si>
  <si>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</si>
  <si>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</si>
  <si>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</si>
  <si>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</si>
  <si>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</si>
  <si>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</si>
  <si>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</si>
  <si>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</si>
  <si>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</si>
  <si>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</si>
  <si>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</si>
  <si>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</si>
  <si>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</si>
  <si>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</si>
  <si>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</si>
  <si>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</si>
  <si>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</si>
  <si>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</si>
  <si>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</si>
  <si>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</si>
  <si>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</si>
  <si>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</si>
  <si>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</si>
  <si>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</si>
  <si>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</si>
  <si>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</si>
  <si>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</si>
  <si>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</si>
  <si>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</si>
  <si>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</si>
  <si>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</si>
  <si>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</si>
  <si>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</si>
  <si>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</si>
  <si>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</si>
  <si>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</si>
  <si>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</si>
  <si>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</si>
  <si>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</si>
  <si>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</si>
  <si>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</si>
  <si>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</si>
  <si>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</si>
  <si>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</si>
  <si>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</si>
  <si>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</si>
  <si>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</si>
  <si>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</si>
  <si>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</si>
  <si>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</si>
  <si>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</si>
  <si>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</si>
  <si>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</si>
  <si>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</si>
  <si>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</si>
  <si>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</si>
  <si>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</si>
  <si>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</si>
  <si>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</si>
  <si>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</si>
  <si>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</si>
  <si>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</si>
  <si>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</si>
  <si>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</si>
  <si>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</si>
  <si>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</si>
  <si>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</si>
  <si>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</si>
  <si>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</si>
  <si>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</si>
  <si>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</si>
  <si>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</si>
  <si>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</si>
  <si>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</si>
  <si>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</si>
  <si>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</si>
  <si>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</si>
  <si>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</si>
  <si>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</si>
  <si>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</si>
  <si>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</si>
  <si>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</si>
  <si>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</si>
  <si>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</si>
  <si>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</si>
  <si>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</si>
  <si>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</si>
  <si>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</si>
  <si>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</si>
  <si>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</si>
  <si>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</si>
  <si>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</si>
  <si>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</si>
  <si>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</si>
  <si>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</si>
  <si>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</si>
  <si>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</si>
  <si>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</si>
  <si>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</si>
  <si>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</si>
  <si>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</si>
  <si>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</si>
  <si>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</si>
  <si>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</si>
  <si>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</si>
  <si>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</si>
  <si>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</si>
  <si>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</si>
  <si>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</si>
  <si>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</si>
  <si>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</si>
  <si>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</si>
  <si>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</si>
  <si>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</si>
  <si>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</si>
  <si>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</si>
  <si>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</si>
  <si>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</si>
  <si>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</si>
  <si>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</si>
  <si>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</si>
  <si>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</si>
  <si>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</si>
  <si>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</si>
  <si>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</si>
  <si>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</si>
  <si>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</si>
  <si>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</si>
  <si>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</si>
  <si>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</si>
  <si>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</si>
  <si>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</si>
  <si>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</si>
  <si>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</si>
  <si>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</si>
  <si>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</si>
  <si>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</si>
  <si>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</si>
  <si>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</si>
  <si>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</si>
  <si>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</si>
  <si>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</si>
  <si>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</si>
  <si>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</si>
  <si>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</si>
  <si>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</si>
  <si>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</si>
  <si>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</si>
  <si>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</si>
  <si>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</si>
  <si>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</si>
  <si>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</si>
  <si>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</si>
  <si>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</si>
  <si>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</si>
  <si>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</si>
  <si>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</si>
  <si>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</si>
  <si>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</si>
  <si>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</si>
  <si>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</si>
  <si>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</si>
  <si>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</si>
  <si>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</si>
  <si>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</si>
  <si>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</si>
  <si>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</si>
  <si>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</si>
  <si>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</si>
  <si>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</si>
  <si>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</si>
  <si>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</si>
  <si>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</si>
  <si>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</si>
  <si>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</si>
  <si>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</si>
  <si>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</si>
  <si>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</si>
  <si>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</si>
  <si>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</si>
  <si>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</si>
  <si>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</si>
  <si>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</si>
  <si>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</si>
  <si>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</si>
  <si>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</si>
  <si>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</si>
  <si>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</si>
  <si>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</si>
  <si>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</si>
  <si>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</si>
  <si>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</si>
  <si>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</si>
  <si>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</si>
  <si>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</si>
  <si>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</si>
  <si>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</si>
  <si>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</si>
  <si>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</si>
  <si>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</si>
  <si>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</si>
  <si>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</si>
  <si>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</si>
  <si>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</si>
  <si>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</si>
  <si>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</si>
  <si>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</si>
  <si>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</si>
  <si>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</si>
  <si>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</si>
  <si>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</si>
  <si>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</si>
  <si>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</si>
  <si>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</si>
  <si>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</si>
  <si>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</si>
  <si>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</si>
  <si>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</si>
  <si>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</si>
  <si>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</si>
  <si>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</si>
  <si>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</si>
  <si>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</si>
  <si>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</si>
  <si>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</si>
  <si>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</si>
  <si>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</si>
  <si>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</si>
  <si>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</si>
  <si>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</si>
  <si>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</si>
  <si>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</si>
  <si>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</si>
  <si>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</si>
  <si>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</si>
  <si>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</si>
  <si>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</si>
  <si>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</si>
  <si>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</si>
  <si>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</si>
  <si>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</si>
  <si>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</si>
  <si>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</si>
  <si>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</si>
  <si>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</si>
  <si>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</si>
  <si>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</si>
  <si>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</si>
  <si>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</si>
  <si>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</si>
  <si>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</si>
  <si>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</si>
  <si>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</si>
  <si>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</si>
  <si>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</si>
  <si>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</si>
  <si>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</si>
  <si>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</si>
  <si>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</si>
  <si>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</si>
  <si>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</si>
  <si>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</si>
  <si>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</si>
  <si>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</si>
  <si>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</si>
  <si>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</si>
  <si>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</si>
  <si>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</si>
  <si>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</si>
  <si>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</si>
  <si>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</si>
  <si>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</si>
  <si>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</si>
  <si>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</si>
  <si>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</si>
  <si>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</si>
  <si>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</si>
  <si>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</si>
  <si>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</si>
  <si>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</si>
  <si>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</si>
  <si>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</si>
  <si>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</si>
  <si>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</si>
  <si>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</si>
  <si>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</si>
  <si>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</si>
  <si>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</si>
  <si>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</si>
  <si>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</si>
  <si>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</si>
  <si>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</si>
  <si>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</si>
  <si>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</si>
  <si>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</si>
  <si>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</si>
  <si>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</si>
  <si>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</si>
  <si>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</si>
  <si>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</si>
  <si>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</si>
  <si>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</si>
  <si>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</si>
  <si>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</si>
  <si>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</si>
  <si>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</si>
  <si>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</si>
  <si>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</si>
  <si>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</si>
  <si>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</si>
  <si>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</si>
  <si>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</si>
  <si>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</si>
  <si>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</si>
  <si>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</si>
  <si>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</si>
  <si>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</si>
  <si>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</si>
  <si>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</si>
  <si>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</si>
  <si>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</si>
  <si>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</si>
  <si>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</si>
  <si>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</si>
  <si>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</si>
  <si>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</si>
  <si>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</si>
  <si>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</si>
  <si>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</si>
  <si>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</si>
  <si>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</si>
  <si>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</si>
  <si>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</si>
  <si>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</si>
  <si>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</si>
  <si>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</si>
  <si>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</si>
  <si>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</si>
  <si>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</si>
  <si>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</si>
  <si>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</si>
  <si>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</si>
  <si>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</si>
  <si>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</si>
  <si>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</si>
  <si>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</si>
  <si>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</si>
  <si>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</si>
  <si>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</si>
  <si>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</si>
  <si>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</si>
  <si>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</si>
  <si>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</si>
  <si>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</si>
  <si>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</si>
  <si>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</si>
  <si>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</si>
  <si>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</si>
  <si>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</si>
  <si>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</si>
  <si>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</si>
  <si>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</si>
  <si>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</si>
  <si>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</si>
  <si>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</si>
  <si>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</si>
  <si>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</si>
  <si>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</si>
  <si>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</si>
  <si>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</si>
  <si>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</si>
  <si>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</si>
  <si>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</si>
  <si>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</si>
  <si>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</si>
  <si>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</si>
  <si>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</si>
  <si>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</si>
  <si>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</si>
  <si>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</si>
  <si>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</si>
  <si>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</si>
  <si>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</si>
  <si>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</si>
  <si>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</si>
  <si>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</si>
  <si>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</si>
  <si>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</si>
  <si>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</si>
  <si>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</si>
  <si>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</si>
  <si>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</si>
  <si>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</si>
  <si>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</si>
  <si>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</si>
  <si>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</si>
  <si>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</si>
  <si>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</si>
  <si>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</si>
  <si>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</si>
  <si>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</si>
  <si>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</si>
  <si>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</si>
  <si>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</si>
  <si>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</si>
  <si>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</si>
  <si>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</si>
  <si>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</si>
  <si>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</si>
  <si>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</si>
  <si>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</si>
  <si>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</si>
  <si>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</si>
  <si>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</si>
  <si>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</si>
  <si>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</si>
  <si>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</si>
  <si>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</si>
  <si>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</si>
  <si>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</si>
  <si>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</si>
  <si>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</si>
  <si>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</si>
  <si>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</si>
  <si>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</si>
  <si>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</si>
  <si>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</si>
  <si>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</si>
  <si>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</si>
  <si>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</si>
  <si>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</si>
  <si>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</si>
  <si>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</si>
  <si>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</si>
  <si>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</si>
  <si>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</si>
  <si>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</si>
  <si>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</si>
  <si>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</si>
  <si>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</si>
  <si>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</si>
  <si>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</si>
  <si>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</si>
  <si>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</si>
  <si>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</si>
  <si>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</si>
  <si>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</si>
  <si>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</si>
  <si>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</si>
  <si>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</si>
  <si>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</si>
  <si>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</si>
  <si>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</si>
  <si>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</si>
  <si>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</si>
  <si>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</si>
  <si>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</si>
  <si>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</si>
  <si>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</si>
  <si>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</si>
  <si>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</si>
  <si>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</si>
  <si>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</si>
  <si>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</si>
  <si>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</si>
  <si>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</si>
  <si>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</si>
  <si>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</si>
  <si>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</si>
  <si>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</si>
  <si>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</si>
  <si>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</si>
  <si>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</si>
  <si>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</si>
  <si>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</si>
  <si>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</si>
  <si>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</si>
  <si>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</si>
  <si>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</si>
  <si>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</si>
  <si>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</si>
  <si>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</si>
  <si>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</si>
  <si>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</si>
  <si>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</si>
  <si>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</si>
  <si>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</si>
  <si>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</si>
  <si>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</si>
  <si>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</si>
  <si>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</si>
  <si>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</si>
  <si>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</si>
  <si>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</si>
  <si>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</si>
  <si>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</si>
  <si>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</si>
  <si>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</si>
  <si>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</si>
  <si>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</si>
  <si>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</si>
  <si>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</si>
  <si>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</si>
  <si>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</si>
  <si>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</si>
  <si>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</si>
  <si>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</si>
  <si>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</si>
  <si>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</si>
  <si>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</si>
  <si>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</si>
  <si>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</si>
  <si>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</si>
  <si>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</si>
  <si>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</si>
  <si>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</si>
  <si>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</si>
  <si>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</si>
  <si>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</si>
  <si>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</si>
  <si>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</si>
  <si>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</si>
  <si>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</si>
  <si>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</si>
  <si>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</si>
  <si>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</si>
  <si>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</si>
  <si>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</si>
  <si>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</si>
  <si>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</si>
  <si>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</si>
  <si>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</si>
  <si>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</si>
  <si>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</si>
  <si>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</si>
  <si>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</si>
  <si>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</si>
  <si>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</si>
  <si>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</si>
  <si>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</si>
  <si>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</si>
  <si>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</si>
  <si>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</si>
  <si>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</si>
  <si>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</si>
  <si>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</si>
  <si>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</si>
  <si>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</si>
  <si>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</si>
  <si>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</si>
  <si>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</si>
  <si>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</si>
  <si>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</si>
  <si>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</si>
  <si>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</si>
  <si>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</si>
  <si>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</si>
  <si>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</si>
  <si>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</si>
  <si>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</si>
  <si>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</si>
  <si>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</si>
  <si>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</si>
  <si>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</si>
  <si>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</si>
  <si>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</si>
  <si>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</si>
  <si>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</si>
  <si>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</si>
  <si>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</si>
  <si>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</si>
  <si>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</si>
  <si>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</si>
  <si>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</si>
  <si>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</si>
  <si>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</si>
  <si>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</si>
  <si>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</si>
  <si>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</si>
  <si>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</si>
  <si>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</si>
  <si>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</si>
  <si>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</si>
  <si>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</si>
  <si>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</si>
  <si>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</si>
  <si>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</si>
  <si>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</si>
  <si>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</si>
  <si>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</si>
  <si>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</si>
  <si>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</si>
  <si>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</si>
  <si>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</si>
  <si>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</si>
  <si>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</si>
  <si>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</si>
  <si>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</si>
  <si>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</si>
  <si>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</si>
  <si>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</si>
  <si>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</si>
  <si>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</si>
  <si>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</si>
  <si>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</si>
  <si>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</si>
  <si>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</si>
  <si>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</si>
  <si>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</si>
  <si>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</si>
  <si>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</si>
  <si>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</si>
  <si>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</si>
  <si>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</si>
  <si>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</si>
  <si>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</si>
  <si>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</si>
  <si>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</si>
  <si>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</si>
  <si>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</si>
  <si>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</si>
  <si>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</si>
  <si>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</si>
  <si>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</si>
  <si>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</si>
  <si>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</si>
  <si>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</si>
  <si>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</si>
  <si>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</si>
  <si>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</si>
  <si>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</si>
  <si>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</si>
  <si>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</si>
  <si>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</si>
  <si>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</si>
  <si>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</si>
  <si>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</si>
  <si>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</si>
  <si>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</si>
  <si>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</si>
  <si>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</si>
  <si>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</si>
  <si>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</si>
  <si>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</si>
  <si>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</si>
  <si>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</si>
  <si>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</si>
  <si>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</si>
  <si>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</si>
  <si>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</si>
  <si>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</si>
  <si>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</si>
  <si>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</si>
  <si>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</si>
  <si>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</si>
  <si>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</si>
  <si>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</si>
  <si>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</si>
  <si>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</si>
  <si>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</si>
  <si>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</si>
  <si>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</si>
  <si>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</si>
  <si>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</si>
  <si>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</si>
  <si>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</si>
  <si>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</si>
  <si>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</si>
  <si>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</si>
  <si>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</si>
  <si>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</si>
  <si>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</si>
  <si>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</si>
  <si>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</si>
  <si>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</si>
  <si>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</si>
  <si>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</si>
  <si>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</si>
  <si>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</si>
  <si>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</si>
  <si>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</si>
  <si>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</si>
  <si>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</si>
  <si>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</si>
  <si>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</si>
  <si>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</si>
  <si>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</si>
  <si>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</si>
  <si>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</si>
  <si>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</si>
  <si>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</si>
  <si>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</si>
  <si>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</si>
  <si>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</si>
  <si>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</si>
  <si>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</si>
  <si>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</si>
  <si>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</si>
  <si>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</si>
  <si>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</si>
  <si>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</si>
  <si>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</si>
  <si>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</si>
  <si>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</si>
  <si>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</si>
  <si>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</si>
  <si>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</si>
  <si>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</si>
  <si>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</si>
  <si>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</si>
  <si>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</si>
  <si>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</si>
  <si>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</si>
  <si>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</si>
  <si>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</si>
  <si>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</si>
  <si>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</si>
  <si>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</si>
  <si>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</si>
  <si>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</si>
  <si>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</si>
  <si>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</si>
  <si>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</si>
  <si>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</si>
  <si>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</si>
  <si>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</si>
  <si>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</si>
  <si>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</si>
  <si>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</si>
  <si>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</si>
  <si>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</si>
  <si>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</si>
  <si>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</si>
  <si>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</si>
  <si>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</si>
  <si>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</si>
  <si>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</si>
  <si>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</si>
  <si>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</si>
  <si>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</si>
  <si>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</si>
  <si>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</si>
  <si>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</si>
  <si>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</si>
  <si>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</si>
  <si>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</si>
  <si>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</si>
  <si>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</si>
  <si>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</si>
  <si>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</si>
  <si>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</si>
  <si>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</si>
  <si>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</si>
  <si>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</si>
  <si>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</si>
  <si>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</si>
  <si>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</si>
  <si>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</si>
  <si>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</si>
  <si>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</si>
  <si>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</si>
  <si>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</si>
  <si>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</si>
  <si>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</si>
  <si>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</si>
  <si>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</si>
  <si>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</si>
  <si>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</si>
  <si>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</si>
  <si>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</si>
  <si>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</si>
  <si>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</si>
  <si>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</si>
  <si>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</si>
  <si>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</si>
  <si>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</si>
  <si>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</si>
  <si>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</si>
  <si>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</si>
  <si>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</si>
  <si>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</si>
  <si>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</si>
  <si>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</si>
  <si>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</si>
  <si>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</si>
  <si>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</si>
  <si>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</si>
  <si>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</si>
  <si>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</si>
  <si>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</si>
  <si>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</si>
  <si>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</si>
  <si>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</si>
  <si>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</si>
  <si>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</si>
  <si>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</si>
  <si>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</si>
  <si>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</si>
  <si>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</si>
  <si>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</si>
  <si>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</si>
  <si>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</si>
  <si>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</si>
  <si>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</si>
  <si>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</si>
  <si>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</si>
  <si>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</si>
  <si>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</si>
  <si>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</si>
  <si>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</si>
  <si>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</si>
  <si>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</si>
  <si>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</si>
  <si>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</si>
  <si>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</si>
  <si>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</si>
  <si>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</si>
  <si>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</si>
  <si>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</si>
  <si>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</si>
  <si>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</si>
  <si>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</si>
  <si>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</si>
  <si>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</si>
  <si>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</si>
  <si>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</si>
  <si>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</si>
  <si>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</si>
  <si>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</si>
  <si>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</si>
  <si>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</si>
  <si>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</si>
  <si>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</si>
  <si>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</si>
  <si>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</si>
  <si>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</si>
  <si>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</si>
  <si>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</si>
  <si>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</si>
  <si>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</si>
  <si>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</si>
  <si>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</si>
  <si>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</si>
  <si>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</si>
  <si>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</si>
  <si>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</si>
  <si>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</si>
  <si>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</si>
  <si>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</si>
  <si>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</si>
  <si>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</si>
  <si>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</si>
  <si>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</si>
  <si>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</si>
  <si>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</si>
  <si>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</si>
  <si>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</si>
  <si>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</si>
  <si>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</si>
  <si>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</si>
  <si>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</si>
  <si>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</si>
  <si>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</si>
  <si>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</si>
  <si>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</si>
  <si>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</si>
  <si>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</si>
  <si>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</si>
  <si>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</si>
  <si>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</si>
  <si>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</si>
  <si>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</si>
  <si>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</si>
  <si>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</si>
  <si>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</si>
  <si>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</si>
  <si>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</si>
  <si>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</si>
  <si>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</si>
  <si>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</si>
  <si>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</si>
  <si>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</si>
  <si>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</si>
  <si>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</si>
  <si>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</si>
  <si>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</si>
  <si>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</si>
  <si>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</si>
  <si>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</si>
  <si>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</si>
  <si>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</si>
  <si>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</si>
  <si>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</si>
  <si>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</si>
  <si>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</si>
  <si>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</si>
  <si>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</si>
  <si>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</si>
  <si>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</si>
  <si>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</si>
  <si>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</si>
  <si>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</si>
  <si>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</si>
  <si>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</si>
  <si>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</si>
  <si>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</si>
  <si>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</si>
  <si>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</si>
  <si>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</si>
  <si>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</si>
  <si>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</si>
  <si>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</si>
  <si>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</si>
  <si>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</si>
  <si>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</si>
  <si>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</si>
  <si>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</si>
  <si>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</si>
  <si>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</si>
  <si>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</si>
  <si>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</si>
  <si>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</si>
  <si>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</si>
  <si>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</si>
  <si>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</si>
  <si>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</si>
  <si>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</si>
  <si>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</si>
  <si>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</si>
  <si>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</si>
  <si>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</si>
  <si>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</si>
  <si>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</si>
  <si>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</si>
  <si>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</si>
  <si>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</si>
  <si>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</si>
  <si>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</si>
  <si>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</si>
  <si>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</si>
  <si>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</si>
  <si>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</si>
  <si>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</si>
  <si>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</si>
  <si>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</si>
  <si>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</si>
  <si>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</si>
  <si>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</si>
  <si>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</si>
  <si>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</si>
  <si>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</si>
  <si>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</si>
  <si>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</si>
  <si>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</si>
  <si>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</si>
  <si>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</si>
  <si>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</si>
  <si>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</si>
  <si>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</si>
  <si>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</si>
  <si>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</si>
  <si>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</si>
  <si>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</si>
  <si>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</si>
  <si>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</si>
  <si>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</si>
  <si>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</si>
  <si>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</si>
  <si>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</si>
  <si>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</si>
  <si>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</si>
  <si>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</si>
  <si>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</si>
  <si>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</si>
  <si>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</si>
  <si>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</si>
  <si>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</si>
  <si>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</si>
  <si>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</si>
  <si>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</si>
  <si>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</si>
  <si>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</si>
  <si>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</si>
  <si>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</si>
  <si>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</si>
  <si>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</si>
  <si>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</si>
  <si>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</si>
  <si>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</si>
  <si>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</si>
  <si>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</si>
  <si>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</si>
  <si>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</si>
  <si>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</si>
  <si>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</si>
  <si>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</si>
  <si>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</si>
  <si>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</si>
  <si>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</si>
  <si>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</si>
  <si>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</si>
  <si>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</si>
  <si>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</si>
  <si>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</si>
  <si>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</si>
  <si>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</si>
  <si>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</si>
  <si>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</si>
  <si>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</si>
  <si>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</si>
  <si>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</si>
  <si>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</si>
  <si>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</si>
  <si>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</si>
  <si>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</si>
  <si>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</si>
  <si>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</si>
  <si>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</si>
  <si>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</si>
  <si>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</si>
  <si>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</si>
  <si>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</si>
  <si>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</si>
  <si>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</si>
  <si>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</si>
  <si>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</si>
  <si>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</si>
  <si>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</si>
  <si>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</si>
  <si>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</si>
  <si>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</si>
  <si>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</si>
  <si>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</si>
  <si>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</si>
  <si>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</si>
  <si>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</si>
  <si>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</si>
  <si>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</si>
  <si>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</si>
  <si>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</si>
  <si>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</si>
  <si>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</si>
  <si>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</si>
  <si>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</si>
  <si>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</si>
  <si>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</si>
  <si>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</si>
  <si>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</si>
  <si>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</si>
  <si>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</si>
  <si>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</si>
  <si>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</si>
  <si>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</si>
  <si>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</si>
  <si>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</si>
  <si>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</si>
  <si>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</si>
  <si>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</si>
  <si>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</si>
  <si>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</si>
  <si>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</si>
  <si>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</si>
  <si>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</si>
  <si>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</si>
  <si>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</si>
  <si>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</si>
  <si>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</si>
  <si>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</si>
  <si>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</si>
  <si>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</si>
  <si>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</si>
  <si>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</si>
  <si>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</si>
  <si>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</si>
  <si>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</si>
  <si>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</si>
  <si>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</si>
  <si>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</si>
  <si>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</si>
  <si>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</si>
  <si>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</si>
  <si>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</si>
  <si>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</si>
  <si>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</si>
  <si>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</si>
  <si>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</si>
  <si>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</si>
  <si>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</si>
  <si>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</si>
  <si>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</si>
  <si>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</si>
  <si>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</si>
  <si>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</si>
  <si>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</si>
  <si>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</si>
  <si>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</si>
  <si>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</si>
  <si>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</si>
  <si>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</si>
  <si>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</si>
  <si>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</si>
  <si>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</si>
  <si>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</si>
  <si>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</si>
  <si>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</si>
  <si>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</si>
  <si>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</si>
  <si>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</si>
  <si>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</si>
  <si>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</si>
  <si>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</si>
  <si>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</si>
  <si>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</si>
  <si>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</si>
  <si>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</si>
  <si>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</si>
  <si>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</si>
  <si>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</si>
  <si>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</si>
  <si>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</si>
  <si>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</si>
  <si>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</si>
  <si>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</si>
  <si>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</si>
  <si>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</si>
  <si>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</si>
  <si>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</si>
  <si>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</si>
  <si>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</si>
  <si>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</si>
  <si>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</si>
  <si>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</si>
  <si>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</si>
  <si>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</si>
  <si>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</si>
  <si>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</si>
  <si>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</si>
  <si>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</si>
  <si>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</si>
  <si>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</si>
  <si>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</si>
  <si>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</si>
  <si>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</si>
  <si>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</si>
  <si>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</si>
  <si>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</si>
  <si>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</si>
  <si>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</si>
  <si>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</si>
  <si>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</si>
  <si>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</si>
  <si>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</si>
  <si>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</si>
  <si>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</si>
  <si>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</si>
  <si>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</si>
  <si>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</si>
  <si>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</si>
  <si>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</si>
  <si>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</si>
  <si>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</si>
  <si>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</si>
  <si>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</si>
  <si>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</si>
  <si>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</si>
  <si>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</si>
  <si>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</si>
  <si>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</si>
  <si>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</si>
  <si>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</si>
  <si>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</si>
  <si>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</si>
  <si>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</si>
  <si>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</si>
  <si>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</si>
  <si>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</si>
  <si>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</si>
  <si>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</si>
  <si>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</si>
  <si>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</si>
  <si>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</si>
  <si>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</si>
  <si>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</si>
  <si>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</si>
  <si>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</si>
  <si>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</si>
  <si>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</si>
  <si>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</si>
  <si>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</si>
  <si>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</si>
  <si>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</si>
  <si>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</si>
  <si>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</si>
  <si>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</si>
  <si>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</si>
  <si>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</si>
  <si>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</si>
  <si>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</si>
  <si>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</si>
  <si>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</si>
  <si>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</si>
  <si>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</si>
  <si>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</si>
  <si>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</si>
  <si>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</si>
  <si>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</si>
  <si>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</si>
  <si>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</si>
  <si>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</si>
  <si>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</si>
  <si>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</si>
  <si>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</si>
  <si>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</si>
  <si>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</si>
  <si>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</si>
  <si>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</si>
  <si>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</si>
  <si>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</si>
  <si>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</si>
  <si>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</si>
  <si>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</si>
  <si>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</si>
  <si>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</si>
  <si>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</si>
  <si>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</si>
  <si>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</si>
  <si>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</si>
  <si>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</si>
  <si>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</si>
  <si>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</si>
  <si>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</si>
  <si>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</si>
  <si>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</si>
  <si>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</si>
  <si>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</si>
  <si>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</si>
  <si>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</si>
  <si>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</si>
  <si>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</si>
  <si>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</si>
  <si>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</si>
  <si>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</si>
  <si>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</si>
  <si>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</si>
  <si>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</si>
  <si>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</si>
  <si>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</si>
  <si>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</si>
  <si>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</si>
  <si>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</si>
  <si>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</si>
  <si>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</si>
  <si>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</si>
  <si>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</si>
  <si>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</si>
  <si>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</si>
  <si>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</si>
  <si>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</si>
  <si>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</si>
  <si>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</si>
  <si>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</si>
  <si>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</si>
  <si>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</si>
  <si>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</si>
  <si>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</si>
  <si>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</si>
  <si>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</si>
  <si>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</si>
  <si>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</si>
  <si>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</si>
  <si>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</si>
  <si>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</si>
  <si>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</si>
  <si>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</si>
  <si>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</si>
  <si>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</si>
  <si>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</si>
  <si>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</si>
  <si>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</si>
  <si>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</si>
  <si>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</si>
  <si>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</si>
  <si>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</si>
  <si>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</si>
  <si>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</si>
  <si>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</si>
  <si>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</si>
  <si>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</si>
  <si>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</si>
  <si>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</si>
  <si>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</si>
  <si>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</si>
  <si>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</si>
  <si>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</si>
  <si>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</si>
  <si>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</si>
  <si>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</si>
  <si>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</si>
  <si>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</si>
  <si>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</si>
  <si>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</si>
  <si>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</si>
  <si>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</si>
  <si>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</si>
  <si>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</si>
  <si>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</si>
  <si>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</si>
  <si>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</si>
  <si>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</si>
  <si>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</si>
  <si>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</si>
  <si>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</si>
  <si>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</si>
  <si>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</si>
  <si>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</si>
  <si>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</si>
  <si>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</si>
  <si>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</si>
  <si>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</si>
  <si>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</si>
  <si>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</si>
  <si>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</si>
  <si>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</si>
  <si>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</si>
  <si>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</si>
  <si>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</si>
  <si>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</si>
  <si>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</si>
  <si>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</si>
  <si>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</si>
  <si>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</si>
  <si>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</si>
  <si>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</si>
  <si>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</si>
  <si>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</si>
  <si>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</si>
  <si>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</si>
  <si>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</si>
  <si>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</si>
  <si>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</si>
  <si>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</si>
  <si>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</si>
  <si>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</si>
  <si>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</si>
  <si>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</si>
  <si>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</si>
  <si>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</si>
  <si>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</si>
  <si>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</si>
  <si>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</si>
  <si>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</si>
  <si>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</si>
  <si>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</si>
  <si>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</si>
  <si>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</si>
  <si>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</si>
  <si>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</si>
  <si>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</si>
  <si>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</si>
  <si>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</si>
  <si>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</si>
  <si>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</si>
  <si>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</si>
  <si>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</si>
  <si>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</si>
  <si>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</si>
  <si>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</si>
  <si>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</si>
  <si>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</si>
  <si>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</si>
  <si>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</si>
  <si>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</si>
  <si>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</si>
  <si>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</si>
  <si>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</si>
  <si>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</si>
  <si>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</si>
  <si>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</si>
  <si>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</si>
  <si>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</si>
  <si>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</si>
  <si>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</si>
  <si>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</si>
  <si>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</si>
  <si>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</si>
  <si>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</si>
  <si>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</si>
  <si>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</si>
  <si>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</si>
  <si>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</si>
  <si>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</si>
  <si>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</si>
  <si>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</si>
  <si>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</si>
  <si>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</si>
  <si>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</si>
  <si>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</si>
  <si>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</si>
  <si>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</si>
  <si>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</si>
  <si>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</si>
  <si>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</si>
  <si>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</si>
  <si>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</si>
  <si>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</si>
  <si>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</si>
  <si>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</si>
  <si>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</si>
  <si>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</si>
  <si>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</si>
  <si>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</si>
  <si>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</si>
  <si>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</si>
  <si>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</si>
  <si>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</si>
  <si>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</si>
  <si>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</si>
  <si>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</si>
  <si>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</si>
  <si>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</si>
  <si>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</si>
  <si>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</si>
  <si>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</si>
  <si>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</si>
  <si>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</si>
  <si>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</si>
  <si>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</si>
  <si>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</si>
  <si>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</si>
  <si>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</si>
  <si>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</si>
  <si>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</si>
  <si>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</si>
  <si>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</si>
  <si>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</si>
  <si>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</si>
  <si>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</si>
  <si>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</si>
  <si>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</si>
  <si>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</si>
  <si>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</si>
  <si>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</si>
  <si>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</si>
  <si>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</si>
  <si>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</si>
  <si>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</si>
  <si>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</si>
  <si>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</si>
  <si>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</si>
  <si>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</si>
  <si>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</si>
  <si>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</si>
  <si>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</si>
  <si>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</si>
  <si>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</si>
  <si>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</si>
  <si>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</si>
  <si>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</si>
  <si>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</si>
  <si>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</si>
  <si>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</si>
  <si>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</si>
  <si>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</si>
  <si>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</si>
  <si>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</si>
  <si>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</si>
  <si>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</si>
  <si>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</si>
  <si>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</si>
  <si>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</si>
  <si>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</si>
  <si>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</si>
  <si>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</si>
  <si>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</si>
  <si>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</si>
  <si>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</si>
  <si>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</si>
  <si>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</si>
  <si>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</si>
  <si>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</si>
  <si>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</si>
  <si>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</si>
  <si>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</si>
  <si>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</si>
  <si>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</si>
  <si>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</si>
  <si>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</si>
  <si>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</si>
  <si>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</si>
  <si>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</si>
  <si>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</si>
  <si>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</si>
  <si>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</si>
  <si>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</si>
  <si>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</si>
  <si>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</si>
  <si>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</si>
  <si>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</si>
  <si>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</si>
  <si>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</si>
  <si>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</si>
  <si>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</si>
  <si>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</si>
  <si>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</si>
  <si>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</si>
  <si>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</si>
  <si>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</si>
  <si>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</si>
  <si>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</si>
  <si>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</si>
  <si>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</si>
  <si>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</si>
  <si>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</si>
  <si>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</si>
  <si>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</si>
  <si>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</si>
  <si>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</si>
  <si>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</si>
  <si>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</si>
  <si>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</si>
  <si>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</si>
  <si>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</si>
  <si>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</si>
  <si>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</si>
  <si>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</si>
  <si>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</si>
  <si>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</si>
  <si>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</si>
  <si>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</si>
  <si>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</si>
  <si>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</si>
  <si>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</si>
  <si>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</si>
  <si>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</si>
  <si>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</si>
  <si>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</si>
  <si>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</si>
  <si>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</si>
  <si>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</si>
  <si>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</si>
  <si>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</si>
  <si>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</si>
  <si>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</si>
  <si>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</si>
  <si>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</si>
  <si>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</si>
  <si>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</si>
  <si>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</si>
  <si>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</si>
  <si>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</si>
  <si>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</si>
  <si>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</si>
  <si>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</si>
  <si>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</si>
  <si>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</si>
  <si>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</si>
  <si>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</si>
  <si>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</si>
  <si>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</si>
  <si>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</si>
  <si>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</si>
  <si>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</si>
  <si>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</si>
  <si>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</si>
  <si>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</si>
  <si>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</si>
  <si>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</si>
  <si>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</si>
  <si>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</si>
  <si>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</si>
  <si>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</si>
  <si>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</si>
  <si>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</si>
  <si>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</si>
  <si>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</si>
  <si>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</si>
  <si>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</si>
  <si>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</si>
  <si>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</si>
  <si>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</si>
  <si>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</si>
  <si>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</si>
  <si>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</si>
  <si>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</si>
  <si>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</si>
  <si>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</si>
  <si>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</si>
  <si>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</si>
  <si>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</si>
  <si>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</si>
  <si>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</si>
  <si>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</si>
  <si>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</si>
  <si>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</si>
  <si>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</si>
  <si>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</si>
  <si>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</si>
  <si>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</si>
  <si>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</si>
  <si>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</si>
  <si>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</si>
  <si>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</si>
  <si>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</si>
  <si>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</si>
  <si>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</si>
  <si>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</si>
  <si>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</si>
  <si>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</si>
  <si>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</si>
  <si>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</si>
  <si>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</si>
  <si>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</si>
  <si>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</si>
  <si>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</si>
  <si>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</si>
  <si>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</si>
  <si>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</si>
  <si>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</si>
  <si>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</si>
  <si>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</si>
  <si>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</si>
  <si>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</si>
  <si>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</si>
  <si>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</si>
  <si>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</si>
  <si>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</si>
  <si>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</si>
  <si>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</si>
  <si>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</si>
  <si>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</si>
  <si>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</si>
  <si>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</si>
  <si>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</si>
  <si>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</si>
  <si>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</si>
  <si>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</si>
  <si>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</si>
  <si>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</si>
  <si>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</si>
  <si>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</si>
  <si>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</si>
  <si>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</si>
  <si>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</si>
  <si>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</si>
  <si>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</si>
  <si>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</si>
  <si>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</si>
  <si>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</si>
  <si>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</si>
  <si>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</si>
  <si>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</si>
  <si>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</si>
  <si>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</si>
  <si>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</si>
  <si>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</si>
  <si>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</si>
  <si>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</si>
  <si>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</si>
  <si>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</si>
  <si>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</si>
  <si>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</si>
  <si>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</si>
  <si>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</si>
  <si>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</si>
  <si>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</si>
  <si>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</si>
  <si>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</si>
  <si>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</si>
  <si>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</si>
  <si>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</si>
  <si>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</si>
  <si>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</si>
  <si>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</si>
  <si>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</si>
  <si>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</si>
  <si>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</si>
  <si>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</si>
  <si>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</si>
  <si>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</si>
  <si>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</si>
  <si>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</si>
  <si>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</si>
  <si>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</si>
  <si>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</si>
  <si>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</si>
  <si>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</si>
  <si>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</si>
  <si>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</si>
  <si>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</si>
  <si>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</si>
  <si>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</si>
  <si>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</si>
  <si>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</si>
  <si>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</si>
  <si>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</si>
  <si>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</si>
  <si>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</si>
  <si>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</si>
  <si>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</si>
  <si>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</si>
  <si>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</si>
  <si>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</si>
  <si>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</si>
  <si>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</si>
  <si>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</si>
  <si>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</si>
  <si>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</si>
  <si>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</si>
  <si>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</si>
  <si>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</si>
  <si>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</si>
  <si>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</si>
  <si>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</si>
  <si>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</si>
  <si>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</si>
  <si>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</si>
  <si>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</si>
  <si>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</si>
  <si>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</si>
  <si>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</si>
  <si>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</si>
  <si>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</si>
  <si>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</si>
  <si>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</si>
  <si>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</si>
  <si>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</si>
  <si>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</si>
  <si>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</si>
  <si>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</si>
  <si>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</si>
  <si>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</si>
  <si>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</si>
  <si>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</si>
  <si>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</si>
  <si>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</si>
  <si>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</si>
  <si>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</si>
  <si>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</si>
  <si>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</si>
  <si>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</si>
  <si>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</si>
  <si>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</si>
  <si>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</si>
  <si>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</si>
  <si>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</si>
  <si>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</si>
  <si>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</si>
  <si>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</si>
  <si>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</si>
  <si>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</si>
  <si>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</si>
  <si>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</si>
  <si>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</si>
  <si>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</si>
  <si>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</si>
  <si>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</si>
  <si>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</si>
  <si>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</si>
  <si>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</si>
  <si>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</si>
  <si>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</si>
  <si>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</si>
  <si>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</si>
  <si>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</si>
  <si>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</si>
  <si>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</si>
  <si>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</si>
  <si>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</si>
  <si>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</si>
  <si>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</si>
  <si>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</si>
  <si>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</si>
  <si>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</si>
  <si>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</si>
  <si>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</si>
  <si>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</si>
  <si>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</si>
  <si>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</si>
  <si>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</si>
  <si>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</si>
  <si>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</si>
  <si>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</si>
  <si>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</si>
  <si>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</si>
  <si>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</si>
  <si>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</si>
  <si>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</si>
  <si>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</si>
  <si>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</si>
  <si>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</si>
  <si>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</si>
  <si>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</si>
  <si>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</si>
  <si>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</si>
  <si>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</si>
  <si>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</si>
  <si>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</si>
  <si>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</si>
  <si>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</si>
  <si>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</si>
  <si>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</si>
  <si>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</si>
  <si>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</si>
  <si>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</si>
  <si>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</si>
  <si>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</si>
  <si>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</si>
  <si>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</si>
  <si>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</si>
  <si>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</si>
  <si>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</si>
  <si>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</si>
  <si>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</si>
  <si>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</si>
  <si>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</si>
  <si>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</si>
  <si>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</si>
  <si>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</si>
  <si>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</si>
  <si>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</si>
  <si>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</si>
  <si>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</si>
  <si>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</si>
  <si>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</si>
  <si>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</si>
  <si>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</si>
  <si>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</si>
  <si>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</si>
  <si>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</si>
  <si>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</si>
  <si>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</si>
  <si>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</si>
  <si>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</si>
  <si>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</si>
  <si>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</si>
  <si>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</si>
  <si>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</si>
  <si>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</si>
  <si>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</si>
  <si>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</si>
  <si>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</si>
  <si>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</si>
  <si>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</si>
  <si>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</si>
  <si>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</si>
  <si>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</si>
  <si>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</si>
  <si>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</si>
  <si>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</si>
  <si>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</si>
  <si>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</si>
  <si>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</si>
  <si>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</si>
  <si>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</si>
  <si>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</si>
  <si>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</si>
  <si>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</si>
  <si>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</si>
  <si>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</si>
  <si>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</si>
  <si>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</si>
  <si>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</si>
  <si>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</si>
  <si>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</si>
  <si>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</si>
  <si>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</si>
  <si>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</si>
  <si>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</si>
  <si>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</si>
  <si>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</si>
  <si>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</si>
  <si>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</si>
  <si>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</si>
  <si>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</si>
  <si>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</si>
  <si>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</si>
  <si>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</si>
  <si>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</si>
  <si>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</si>
  <si>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</si>
  <si>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</si>
  <si>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</si>
  <si>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</si>
  <si>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</si>
  <si>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</si>
  <si>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</si>
  <si>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</si>
  <si>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</si>
  <si>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</si>
  <si>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</si>
  <si>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</si>
  <si>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</si>
  <si>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</si>
  <si>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</si>
  <si>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</si>
  <si>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</si>
  <si>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</si>
  <si>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</si>
  <si>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</si>
  <si>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</si>
  <si>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</si>
  <si>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</si>
  <si>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</si>
  <si>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</si>
  <si>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</si>
  <si>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</si>
  <si>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</si>
  <si>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</si>
  <si>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</si>
  <si>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</si>
  <si>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</si>
  <si>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</si>
  <si>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</si>
  <si>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</si>
  <si>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</si>
  <si>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</si>
  <si>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</si>
  <si>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</si>
  <si>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</si>
  <si>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</si>
  <si>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</si>
  <si>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</si>
  <si>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</si>
  <si>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</si>
  <si>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</si>
  <si>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</si>
  <si>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</si>
  <si>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</si>
  <si>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</si>
  <si>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</si>
  <si>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</si>
  <si>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</si>
  <si>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</si>
  <si>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</si>
  <si>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</si>
  <si>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</si>
  <si>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</si>
  <si>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</si>
  <si>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</si>
  <si>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</si>
  <si>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</si>
  <si>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</si>
  <si>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</si>
  <si>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</si>
  <si>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</si>
  <si>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</si>
  <si>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</si>
  <si>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</si>
  <si>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</si>
  <si>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</si>
  <si>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</si>
  <si>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</si>
  <si>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</si>
  <si>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</si>
  <si>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</si>
  <si>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</si>
  <si>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</si>
  <si>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</si>
  <si>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</si>
  <si>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</si>
  <si>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</si>
  <si>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</si>
  <si>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</si>
  <si>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</si>
  <si>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</si>
  <si>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</si>
  <si>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</si>
  <si>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</si>
  <si>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</si>
  <si>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</si>
  <si>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</si>
  <si>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</si>
  <si>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</si>
  <si>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</si>
  <si>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</si>
  <si>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</si>
  <si>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</si>
  <si>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</si>
  <si>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</si>
  <si>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</si>
  <si>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</si>
  <si>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</si>
  <si>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</si>
  <si>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</si>
  <si>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</si>
  <si>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</si>
  <si>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</si>
  <si>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</si>
  <si>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</si>
  <si>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</si>
  <si>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</si>
  <si>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</si>
  <si>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</si>
  <si>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</si>
  <si>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</si>
  <si>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</si>
  <si>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</si>
  <si>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</si>
  <si>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</si>
  <si>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</si>
  <si>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</si>
  <si>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</si>
  <si>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</si>
  <si>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</si>
  <si>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</si>
  <si>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</si>
  <si>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</si>
  <si>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</si>
  <si>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</si>
  <si>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</si>
  <si>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</si>
  <si>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</si>
  <si>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</si>
  <si>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</si>
  <si>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</si>
  <si>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</si>
  <si>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</si>
  <si>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</si>
  <si>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</si>
  <si>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</si>
  <si>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</si>
  <si>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</si>
  <si>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</si>
  <si>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</si>
  <si>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</si>
  <si>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</si>
  <si>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</si>
  <si>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</si>
  <si>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</si>
  <si>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</si>
  <si>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</si>
  <si>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</si>
  <si>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</si>
  <si>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</si>
  <si>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</si>
  <si>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</si>
  <si>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</si>
  <si>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</si>
  <si>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</si>
  <si>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</si>
  <si>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</si>
  <si>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</si>
  <si>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</si>
  <si>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</si>
  <si>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</si>
  <si>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</si>
  <si>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</si>
  <si>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</si>
  <si>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</si>
  <si>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</si>
  <si>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</si>
  <si>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</si>
  <si>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</si>
  <si>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</si>
  <si>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</si>
  <si>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</si>
  <si>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</si>
  <si>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</si>
  <si>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</si>
  <si>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</si>
  <si>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</si>
  <si>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</si>
  <si>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</si>
  <si>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</si>
  <si>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</si>
  <si>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</si>
  <si>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</si>
  <si>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</si>
  <si>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</si>
  <si>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</si>
  <si>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</si>
  <si>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</si>
  <si>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</si>
  <si>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</si>
  <si>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</si>
  <si>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</si>
  <si>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</si>
  <si>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</si>
  <si>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</si>
  <si>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</si>
  <si>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</si>
  <si>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</si>
  <si>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</si>
  <si>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</si>
  <si>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</si>
  <si>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</si>
  <si>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</si>
  <si>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</si>
  <si>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</si>
  <si>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</si>
  <si>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</si>
  <si>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</si>
  <si>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</si>
  <si>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</si>
  <si>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</si>
  <si>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</si>
  <si>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</si>
  <si>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</si>
  <si>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</si>
  <si>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</si>
  <si>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</si>
  <si>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</si>
  <si>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</si>
  <si>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</si>
  <si>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</si>
  <si>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</si>
  <si>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</si>
  <si>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</si>
  <si>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</si>
  <si>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</si>
  <si>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</si>
  <si>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</si>
  <si>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</si>
  <si>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</si>
  <si>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</si>
  <si>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</si>
  <si>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</si>
  <si>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</si>
  <si>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</si>
  <si>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</si>
  <si>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</si>
  <si>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</si>
  <si>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</si>
  <si>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</si>
  <si>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</si>
  <si>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</si>
  <si>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</si>
  <si>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</si>
  <si>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</si>
  <si>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</si>
  <si>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</si>
  <si>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</si>
  <si>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</si>
  <si>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</si>
  <si>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</si>
  <si>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</si>
  <si>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</si>
  <si>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</si>
  <si>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</si>
  <si>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</si>
  <si>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</si>
  <si>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</si>
  <si>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</si>
  <si>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</si>
  <si>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</si>
  <si>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</si>
  <si>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</si>
  <si>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</si>
  <si>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</si>
  <si>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</si>
  <si>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</si>
  <si>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</si>
  <si>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</si>
  <si>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</si>
  <si>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</si>
  <si>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</si>
  <si>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</si>
  <si>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</si>
  <si>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</si>
  <si>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</si>
  <si>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</si>
  <si>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</si>
  <si>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</si>
  <si>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</si>
  <si>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</si>
  <si>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</si>
  <si>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</si>
  <si>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</si>
  <si>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</si>
  <si>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</si>
  <si>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</si>
  <si>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</si>
  <si>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</si>
  <si>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</si>
  <si>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</si>
  <si>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</si>
  <si>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</si>
  <si>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</si>
  <si>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</si>
  <si>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</si>
  <si>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</si>
  <si>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</si>
  <si>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</si>
  <si>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</si>
  <si>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</si>
  <si>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</si>
  <si>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</si>
  <si>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</si>
  <si>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</si>
  <si>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</si>
  <si>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</si>
  <si>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</si>
  <si>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</si>
  <si>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</si>
  <si>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</si>
  <si>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</si>
  <si>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</si>
  <si>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</si>
  <si>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</si>
  <si>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</si>
  <si>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</si>
  <si>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</si>
  <si>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</si>
  <si>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</si>
  <si>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</si>
  <si>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</si>
  <si>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</si>
  <si>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</si>
  <si>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</si>
  <si>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</si>
  <si>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</si>
  <si>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</si>
  <si>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</si>
  <si>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</si>
  <si>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</si>
  <si>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</si>
  <si>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</si>
  <si>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</si>
  <si>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</si>
  <si>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</si>
  <si>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</si>
  <si>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</si>
  <si>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</si>
  <si>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</si>
  <si>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</si>
  <si>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</si>
  <si>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</si>
  <si>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</si>
  <si>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</si>
  <si>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</si>
  <si>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</si>
  <si>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</si>
  <si>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</si>
  <si>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</si>
  <si>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</si>
  <si>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</si>
  <si>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</si>
  <si>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</si>
  <si>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</si>
  <si>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</si>
  <si>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</si>
  <si>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</si>
  <si>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</si>
  <si>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</si>
  <si>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</si>
  <si>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</si>
  <si>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</si>
  <si>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</si>
  <si>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</si>
  <si>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</si>
  <si>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</si>
  <si>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</si>
  <si>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</si>
  <si>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</si>
  <si>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</si>
  <si>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</si>
  <si>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</si>
  <si>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</si>
  <si>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</si>
  <si>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</si>
  <si>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</si>
  <si>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</si>
  <si>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</si>
  <si>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</si>
  <si>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</si>
  <si>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</si>
  <si>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</si>
  <si>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</si>
  <si>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</si>
  <si>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</si>
  <si>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</si>
  <si>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</si>
  <si>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</si>
  <si>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</si>
  <si>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</si>
  <si>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</si>
  <si>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</si>
  <si>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</si>
  <si>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</si>
  <si>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</si>
  <si>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</si>
  <si>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</si>
  <si>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</si>
  <si>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</si>
  <si>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</si>
  <si>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</si>
  <si>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</si>
  <si>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</si>
  <si>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</si>
  <si>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</si>
  <si>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</si>
  <si>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</si>
  <si>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</si>
  <si>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</si>
  <si>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</si>
  <si>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</si>
  <si>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</si>
  <si>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</si>
  <si>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</si>
  <si>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</si>
  <si>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</si>
  <si>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</si>
  <si>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</si>
  <si>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</si>
  <si>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</si>
  <si>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</si>
  <si>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</si>
  <si>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</si>
  <si>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</si>
  <si>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</si>
  <si>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</si>
  <si>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</si>
  <si>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</si>
  <si>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</si>
  <si>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</si>
  <si>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</si>
  <si>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</si>
  <si>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</si>
  <si>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</si>
  <si>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</si>
  <si>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</si>
  <si>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</si>
  <si>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</si>
  <si>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</si>
  <si>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</si>
  <si>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</si>
  <si>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</si>
  <si>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</si>
  <si>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</si>
  <si>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</si>
  <si>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</si>
  <si>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</si>
  <si>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</si>
  <si>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</si>
  <si>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</si>
  <si>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</si>
  <si>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</si>
  <si>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</si>
  <si>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</si>
  <si>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</si>
  <si>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</si>
  <si>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</si>
  <si>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</si>
  <si>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</si>
  <si>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</si>
  <si>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</si>
  <si>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</si>
  <si>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</si>
  <si>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</si>
  <si>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</si>
  <si>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</si>
  <si>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</si>
  <si>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</si>
  <si>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</si>
  <si>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</si>
  <si>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</si>
  <si>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</si>
  <si>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</si>
  <si>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</si>
  <si>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</si>
  <si>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</si>
  <si>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</si>
  <si>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</si>
  <si>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</si>
  <si>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</si>
  <si>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</si>
  <si>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</si>
  <si>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</si>
  <si>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</si>
  <si>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</si>
  <si>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</si>
  <si>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</si>
  <si>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</si>
  <si>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</si>
  <si>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</si>
  <si>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</si>
  <si>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</si>
  <si>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</si>
  <si>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</si>
  <si>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</si>
  <si>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</si>
  <si>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</si>
  <si>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</si>
  <si>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</si>
  <si>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</si>
  <si>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</si>
  <si>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</si>
  <si>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</si>
  <si>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</si>
  <si>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</si>
  <si>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</si>
  <si>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</si>
  <si>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</si>
  <si>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</si>
  <si>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</si>
  <si>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</si>
  <si>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</si>
  <si>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</si>
  <si>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</si>
  <si>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</si>
  <si>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</si>
  <si>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</si>
  <si>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</si>
  <si>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</si>
  <si>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</si>
  <si>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</si>
  <si>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</si>
  <si>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</si>
  <si>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</si>
  <si>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</si>
  <si>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</si>
  <si>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</si>
  <si>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</si>
  <si>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</si>
  <si>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</si>
  <si>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</si>
  <si>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</si>
  <si>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</si>
  <si>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</si>
  <si>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</si>
  <si>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</si>
  <si>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</si>
  <si>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</si>
  <si>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</si>
  <si>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</si>
  <si>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</si>
  <si>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</si>
  <si>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</si>
  <si>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</si>
  <si>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</si>
  <si>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</si>
  <si>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</si>
  <si>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</si>
  <si>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</si>
  <si>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</si>
  <si>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</si>
  <si>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</si>
  <si>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</si>
  <si>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</si>
  <si>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</si>
  <si>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</si>
  <si>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</si>
  <si>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</si>
  <si>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</si>
  <si>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</si>
  <si>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</si>
  <si>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</si>
  <si>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</si>
  <si>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</si>
  <si>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</si>
  <si>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</si>
  <si>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</si>
  <si>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</si>
  <si>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</si>
  <si>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</si>
  <si>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</si>
  <si>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</si>
  <si>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</si>
  <si>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</si>
  <si>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</si>
  <si>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</si>
  <si>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</si>
  <si>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</si>
  <si>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</si>
  <si>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</si>
  <si>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</si>
  <si>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</si>
  <si>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</si>
  <si>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</si>
  <si>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</si>
  <si>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</si>
  <si>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</si>
  <si>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</si>
  <si>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</si>
  <si>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</si>
  <si>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</si>
  <si>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</si>
  <si>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</si>
  <si>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</si>
  <si>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</si>
  <si>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</si>
  <si>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</si>
  <si>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</si>
  <si>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</si>
  <si>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</si>
  <si>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</si>
  <si>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</si>
  <si>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</si>
  <si>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</si>
  <si>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</si>
  <si>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</si>
  <si>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</si>
  <si>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</si>
  <si>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</si>
  <si>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</si>
  <si>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</si>
  <si>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</si>
  <si>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</si>
  <si>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</si>
  <si>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</si>
  <si>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</si>
  <si>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</si>
  <si>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</si>
  <si>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</si>
  <si>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</si>
  <si>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</si>
  <si>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</si>
  <si>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</si>
  <si>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</si>
  <si>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</si>
  <si>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</si>
  <si>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</si>
  <si>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</si>
  <si>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</si>
  <si>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</si>
  <si>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</si>
  <si>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</si>
  <si>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</si>
  <si>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</si>
  <si>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</si>
  <si>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</si>
  <si>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</si>
  <si>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</si>
  <si>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</si>
  <si>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</si>
  <si>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</si>
  <si>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</si>
  <si>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</si>
  <si>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</si>
  <si>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</si>
  <si>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</si>
  <si>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</si>
  <si>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</si>
  <si>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</si>
  <si>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</si>
  <si>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</si>
  <si>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</si>
  <si>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</si>
  <si>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</si>
  <si>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</si>
  <si>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</si>
  <si>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</si>
  <si>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</si>
  <si>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</si>
  <si>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</si>
  <si>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</si>
  <si>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</si>
  <si>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</si>
  <si>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</si>
  <si>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</si>
  <si>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</si>
  <si>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</si>
  <si>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</si>
  <si>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</si>
  <si>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</si>
  <si>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</si>
  <si>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</si>
  <si>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</si>
  <si>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</si>
  <si>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</si>
  <si>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</si>
  <si>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</si>
  <si>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</si>
  <si>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</si>
  <si>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</si>
  <si>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</si>
  <si>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</si>
  <si>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</si>
  <si>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</si>
  <si>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</si>
  <si>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</si>
  <si>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</si>
  <si>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</si>
  <si>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</si>
  <si>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</si>
  <si>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</si>
  <si>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</si>
  <si>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</si>
  <si>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</si>
  <si>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</si>
  <si>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</si>
  <si>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</si>
  <si>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</si>
  <si>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</si>
  <si>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</si>
  <si>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</si>
  <si>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</si>
  <si>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</si>
  <si>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</si>
  <si>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</si>
  <si>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</si>
  <si>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</si>
  <si>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</si>
  <si>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</si>
  <si>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</si>
  <si>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</si>
  <si>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</si>
  <si>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</si>
  <si>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</si>
  <si>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</si>
  <si>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</si>
  <si>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</si>
  <si>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</si>
  <si>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</si>
  <si>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</si>
  <si>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</si>
  <si>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</si>
  <si>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</si>
  <si>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</si>
  <si>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</si>
  <si>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</si>
  <si>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</si>
  <si>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</si>
  <si>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</si>
  <si>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</si>
  <si>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</si>
  <si>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</si>
  <si>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</si>
  <si>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</si>
  <si>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</si>
  <si>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</si>
  <si>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</si>
  <si>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</si>
  <si>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</si>
  <si>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</si>
  <si>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</si>
  <si>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</si>
  <si>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</si>
  <si>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</si>
  <si>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</si>
  <si>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</si>
  <si>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</si>
  <si>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</si>
  <si>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</si>
  <si>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</si>
  <si>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</si>
  <si>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</si>
  <si>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</si>
  <si>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</si>
  <si>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</si>
  <si>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</si>
  <si>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</si>
  <si>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</si>
  <si>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</si>
  <si>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</si>
  <si>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</si>
  <si>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</si>
  <si>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</si>
  <si>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</si>
  <si>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</si>
  <si>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</si>
  <si>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</si>
  <si>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</si>
  <si>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</si>
  <si>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</si>
  <si>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</si>
  <si>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</si>
  <si>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</si>
  <si>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</si>
  <si>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</si>
  <si>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</si>
  <si>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</si>
  <si>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</si>
  <si>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</si>
  <si>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</si>
  <si>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</si>
  <si>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</si>
  <si>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</si>
  <si>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</si>
  <si>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</si>
  <si>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</si>
  <si>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</si>
  <si>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</si>
  <si>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</si>
  <si>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</si>
  <si>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</si>
  <si>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</si>
  <si>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</si>
  <si>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</si>
  <si>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</si>
  <si>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</si>
  <si>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</si>
  <si>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</si>
  <si>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</si>
  <si>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</si>
  <si>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</si>
  <si>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</si>
  <si>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</si>
  <si>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</si>
  <si>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</si>
  <si>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</si>
  <si>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</si>
  <si>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</si>
  <si>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</si>
  <si>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</si>
  <si>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</si>
  <si>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</si>
  <si>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</si>
  <si>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</si>
  <si>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</si>
  <si>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</si>
  <si>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</si>
  <si>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</si>
  <si>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</si>
  <si>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</si>
  <si>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</si>
  <si>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</si>
  <si>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</si>
  <si>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</si>
  <si>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</si>
  <si>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</si>
  <si>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</si>
  <si>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</si>
  <si>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</si>
  <si>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</si>
  <si>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</si>
  <si>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</si>
  <si>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</si>
  <si>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</si>
  <si>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</si>
  <si>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</si>
  <si>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</si>
  <si>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</si>
  <si>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</si>
  <si>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</si>
  <si>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</si>
  <si>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</si>
  <si>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</si>
  <si>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</si>
  <si>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</si>
  <si>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</si>
  <si>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</si>
  <si>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</si>
  <si>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</si>
  <si>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</si>
  <si>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</si>
  <si>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</si>
  <si>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</si>
  <si>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</si>
  <si>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</si>
  <si>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</si>
  <si>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</si>
  <si>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</si>
  <si>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</si>
  <si>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</si>
  <si>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</si>
  <si>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</si>
  <si>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</si>
  <si>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</si>
  <si>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</si>
  <si>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</si>
  <si>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</si>
  <si>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</si>
  <si>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</si>
  <si>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</si>
  <si>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</si>
  <si>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</si>
  <si>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</si>
  <si>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</si>
  <si>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</si>
  <si>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</si>
  <si>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</si>
  <si>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</si>
  <si>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</si>
  <si>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</si>
  <si>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</si>
  <si>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</si>
  <si>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</si>
  <si>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</si>
  <si>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</si>
  <si>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</si>
  <si>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</si>
  <si>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</si>
  <si>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</si>
  <si>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</si>
  <si>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</si>
  <si>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</si>
  <si>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</si>
  <si>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</si>
  <si>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</si>
  <si>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</si>
  <si>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</si>
  <si>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</si>
  <si>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</si>
  <si>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</si>
  <si>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</si>
  <si>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</si>
  <si>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</si>
  <si>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</si>
  <si>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</si>
  <si>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</si>
  <si>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</si>
  <si>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</si>
  <si>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</si>
  <si>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</si>
  <si>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</si>
  <si>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</si>
  <si>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</si>
  <si>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</si>
  <si>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</si>
  <si>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</si>
  <si>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</si>
  <si>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</si>
  <si>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</si>
  <si>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</si>
  <si>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</si>
  <si>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</si>
  <si>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</si>
  <si>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</si>
  <si>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</si>
  <si>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</si>
  <si>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</si>
  <si>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</si>
  <si>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</si>
  <si>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</si>
  <si>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</si>
  <si>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</si>
  <si>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</si>
  <si>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</si>
  <si>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</si>
  <si>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</si>
  <si>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</si>
  <si>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</si>
  <si>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</si>
  <si>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</si>
  <si>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</si>
  <si>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</si>
  <si>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</si>
  <si>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</si>
  <si>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</si>
  <si>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</si>
  <si>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</si>
  <si>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</si>
  <si>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</si>
  <si>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</si>
  <si>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</si>
  <si>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</si>
  <si>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</si>
  <si>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</si>
  <si>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</si>
  <si>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</si>
  <si>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</si>
  <si>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</si>
  <si>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</si>
  <si>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</si>
  <si>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</si>
  <si>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</si>
  <si>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</si>
  <si>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</si>
  <si>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</si>
  <si>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</si>
  <si>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</si>
  <si>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</si>
  <si>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</si>
  <si>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</si>
  <si>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</si>
  <si>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</si>
  <si>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</si>
  <si>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</si>
  <si>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</si>
  <si>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</si>
  <si>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</si>
  <si>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</si>
  <si>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</si>
  <si>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</si>
  <si>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</si>
  <si>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</si>
  <si>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</si>
  <si>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</si>
  <si>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</si>
  <si>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</si>
  <si>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</si>
  <si>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</si>
  <si>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</si>
  <si>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</si>
  <si>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</si>
  <si>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</si>
  <si>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</si>
  <si>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</si>
  <si>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</si>
  <si>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</si>
  <si>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</si>
  <si>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</si>
  <si>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</si>
  <si>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</si>
  <si>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</si>
  <si>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</si>
  <si>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</si>
  <si>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</si>
  <si>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</si>
  <si>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</si>
  <si>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</si>
  <si>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</si>
  <si>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</si>
  <si>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</si>
  <si>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</si>
  <si>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</si>
  <si>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</si>
  <si>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</si>
  <si>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</si>
  <si>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</si>
  <si>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</si>
  <si>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</si>
  <si>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</si>
  <si>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</si>
  <si>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</si>
  <si>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</si>
  <si>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</si>
  <si>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</si>
  <si>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</si>
  <si>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</si>
  <si>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</si>
  <si>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</si>
  <si>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</si>
  <si>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</si>
  <si>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</si>
  <si>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</si>
  <si>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</si>
  <si>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</si>
  <si>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</si>
  <si>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</si>
  <si>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</si>
  <si>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</si>
  <si>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</si>
  <si>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</si>
  <si>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</si>
  <si>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</si>
  <si>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</si>
  <si>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</si>
  <si>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</si>
  <si>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</si>
  <si>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</si>
  <si>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</si>
  <si>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</si>
  <si>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</si>
  <si>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</si>
  <si>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</si>
  <si>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</si>
  <si>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</si>
  <si>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</si>
  <si>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</si>
  <si>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</si>
  <si>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</si>
  <si>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</si>
  <si>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</si>
  <si>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</si>
  <si>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</si>
  <si>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</si>
  <si>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</si>
  <si>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</si>
  <si>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</si>
  <si>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</si>
  <si>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</si>
  <si>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</si>
  <si>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</si>
  <si>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</si>
  <si>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</si>
  <si>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</si>
  <si>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</si>
  <si>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</si>
  <si>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</si>
  <si>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</si>
  <si>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</si>
  <si>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</si>
  <si>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</si>
  <si>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</si>
  <si>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</si>
  <si>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</si>
  <si>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</si>
  <si>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</si>
  <si>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</si>
  <si>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</si>
  <si>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</si>
  <si>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</si>
  <si>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</si>
  <si>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</si>
  <si>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</si>
  <si>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</si>
  <si>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</si>
  <si>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</si>
  <si>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</si>
  <si>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</si>
  <si>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</si>
  <si>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</si>
  <si>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</si>
  <si>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</si>
  <si>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</si>
  <si>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</si>
  <si>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</si>
  <si>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</si>
  <si>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</si>
  <si>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</si>
  <si>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</si>
  <si>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</si>
  <si>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</si>
  <si>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</si>
  <si>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</si>
  <si>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</si>
  <si>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</si>
  <si>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</si>
  <si>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</si>
  <si>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</si>
  <si>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</si>
  <si>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</si>
  <si>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</si>
  <si>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</si>
  <si>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</si>
  <si>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</si>
  <si>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</si>
  <si>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</si>
  <si>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</si>
  <si>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</si>
  <si>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</si>
  <si>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</si>
  <si>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</si>
  <si>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</si>
  <si>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</si>
  <si>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</si>
  <si>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</si>
  <si>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</si>
  <si>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</si>
  <si>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</si>
  <si>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</si>
  <si>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</si>
  <si>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</si>
  <si>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</si>
  <si>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</si>
  <si>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</si>
  <si>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</si>
  <si>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</si>
  <si>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</si>
  <si>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</si>
  <si>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</si>
  <si>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</si>
  <si>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</si>
  <si>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</si>
  <si>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</si>
  <si>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</si>
  <si>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</si>
  <si>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</si>
  <si>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</si>
  <si>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</si>
  <si>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</si>
  <si>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</si>
  <si>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</si>
  <si>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</si>
  <si>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</si>
  <si>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</si>
  <si>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</si>
  <si>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</si>
  <si>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</si>
  <si>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</si>
  <si>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</si>
  <si>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</si>
  <si>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</si>
  <si>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</si>
  <si>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</si>
  <si>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</si>
  <si>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</si>
  <si>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</si>
  <si>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</si>
  <si>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</si>
  <si>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</si>
  <si>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</si>
  <si>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</si>
  <si>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</si>
  <si>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</si>
  <si>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</si>
  <si>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</si>
  <si>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</si>
  <si>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</si>
  <si>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</si>
  <si>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</si>
  <si>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</si>
  <si>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</si>
  <si>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</si>
  <si>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</si>
  <si>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</si>
  <si>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</si>
  <si>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</si>
  <si>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</si>
  <si>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</si>
  <si>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</si>
  <si>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</si>
  <si>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</si>
  <si>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</si>
  <si>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</si>
  <si>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</si>
  <si>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</si>
  <si>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</si>
  <si>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</si>
  <si>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</si>
  <si>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</si>
  <si>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</si>
  <si>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</si>
  <si>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</si>
  <si>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</si>
  <si>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</si>
  <si>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</si>
  <si>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</si>
  <si>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</si>
  <si>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</si>
  <si>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</si>
  <si>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</si>
  <si>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</si>
  <si>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</si>
  <si>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</si>
  <si>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</si>
  <si>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</si>
  <si>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</si>
  <si>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</si>
  <si>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</si>
  <si>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</si>
  <si>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</si>
  <si>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</si>
  <si>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</si>
  <si>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</si>
  <si>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</si>
  <si>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</si>
  <si>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</si>
  <si>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</si>
  <si>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</si>
  <si>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</si>
  <si>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</si>
  <si>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</si>
  <si>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</si>
  <si>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</si>
  <si>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</si>
  <si>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</si>
  <si>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</si>
  <si>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</si>
  <si>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</si>
  <si>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</si>
  <si>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</si>
  <si>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</si>
  <si>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</si>
  <si>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</si>
  <si>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</si>
  <si>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</si>
  <si>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</si>
  <si>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</si>
  <si>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</si>
  <si>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</si>
  <si>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</si>
  <si>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</si>
  <si>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</si>
  <si>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</si>
  <si>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</si>
  <si>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</si>
  <si>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</si>
  <si>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</si>
  <si>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</si>
  <si>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</si>
  <si>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</si>
  <si>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</si>
  <si>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</si>
  <si>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</si>
  <si>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</si>
  <si>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</si>
  <si>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</si>
  <si>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</si>
  <si>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</si>
  <si>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</si>
  <si>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</si>
  <si>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</si>
  <si>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</si>
  <si>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</si>
  <si>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</si>
  <si>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</si>
  <si>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</si>
  <si>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</si>
  <si>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</si>
  <si>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</si>
  <si>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</si>
  <si>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</si>
  <si>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</si>
  <si>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</si>
  <si>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</si>
  <si>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</si>
  <si>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</si>
  <si>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</si>
  <si>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</si>
  <si>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</si>
  <si>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</si>
  <si>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</si>
  <si>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</si>
  <si>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</si>
  <si>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</si>
  <si>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</si>
  <si>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</si>
  <si>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</si>
  <si>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</si>
  <si>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</si>
  <si>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</si>
  <si>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</si>
  <si>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</si>
  <si>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</si>
  <si>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</si>
  <si>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</si>
  <si>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</si>
  <si>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</si>
  <si>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</si>
  <si>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</si>
  <si>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</si>
  <si>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</si>
  <si>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</si>
  <si>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</si>
  <si>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</si>
  <si>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</si>
  <si>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</si>
  <si>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</si>
  <si>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</si>
  <si>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</si>
  <si>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</si>
  <si>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</si>
  <si>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</si>
  <si>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</si>
  <si>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</si>
  <si>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</si>
  <si>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</si>
  <si>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</si>
  <si>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</si>
  <si>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</si>
  <si>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</si>
  <si>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</si>
  <si>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</si>
  <si>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</si>
  <si>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</si>
  <si>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</si>
  <si>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</si>
  <si>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</si>
  <si>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</si>
  <si>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</si>
  <si>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</si>
  <si>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</si>
  <si>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</si>
  <si>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</si>
  <si>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</si>
  <si>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</si>
  <si>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</si>
  <si>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</si>
  <si>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</si>
  <si>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</si>
  <si>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</si>
  <si>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</si>
  <si>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</si>
  <si>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</si>
  <si>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</si>
  <si>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</si>
  <si>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</si>
  <si>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</si>
  <si>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</si>
  <si>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</si>
  <si>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</si>
  <si>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</si>
  <si>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</si>
  <si>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</si>
  <si>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</si>
  <si>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</si>
  <si>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</si>
  <si>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</si>
  <si>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</si>
  <si>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</si>
  <si>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</si>
  <si>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</si>
  <si>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</si>
  <si>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</si>
  <si>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</si>
  <si>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</si>
  <si>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</si>
  <si>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</si>
  <si>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</si>
  <si>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</si>
  <si>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</si>
  <si>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</si>
  <si>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</si>
  <si>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</si>
  <si>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</si>
  <si>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</si>
  <si>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</si>
  <si>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</si>
  <si>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</si>
  <si>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</si>
  <si>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</si>
  <si>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</si>
  <si>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</si>
  <si>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</si>
  <si>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</si>
  <si>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</si>
  <si>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</si>
  <si>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</si>
  <si>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</si>
  <si>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</si>
  <si>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</si>
  <si>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</si>
  <si>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</si>
  <si>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</si>
  <si>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</si>
  <si>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</si>
  <si>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</si>
  <si>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</si>
  <si>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</si>
  <si>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</si>
  <si>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</si>
  <si>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</si>
  <si>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</si>
  <si>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</si>
  <si>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</si>
  <si>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</si>
  <si>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</si>
  <si>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</si>
  <si>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</si>
  <si>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</si>
  <si>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</si>
  <si>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</si>
  <si>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</si>
  <si>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</si>
  <si>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</si>
  <si>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</si>
  <si>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</si>
  <si>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</si>
  <si>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</si>
  <si>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</si>
  <si>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</si>
  <si>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</si>
  <si>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</si>
  <si>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</si>
  <si>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</si>
  <si>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</si>
  <si>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</si>
  <si>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</si>
  <si>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</si>
  <si>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</si>
  <si>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</si>
  <si>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</si>
  <si>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</si>
  <si>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</si>
  <si>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</si>
  <si>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</si>
  <si>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</si>
  <si>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</si>
  <si>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</si>
  <si>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</si>
  <si>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</si>
  <si>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</si>
  <si>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</si>
  <si>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</si>
  <si>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</si>
  <si>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</si>
  <si>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</si>
  <si>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</si>
  <si>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</si>
  <si>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</si>
  <si>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</si>
  <si>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</si>
  <si>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</si>
  <si>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</si>
  <si>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</si>
  <si>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</si>
  <si>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</si>
  <si>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</si>
  <si>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</si>
  <si>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</si>
  <si>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</si>
  <si>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</si>
  <si>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</si>
  <si>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</si>
  <si>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</si>
  <si>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</si>
  <si>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</si>
  <si>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</si>
  <si>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</si>
  <si>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</si>
  <si>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</si>
  <si>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</si>
  <si>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</si>
  <si>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</si>
  <si>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</si>
  <si>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</si>
  <si>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</si>
  <si>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</si>
  <si>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</si>
  <si>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</si>
  <si>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</si>
  <si>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</si>
  <si>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</si>
  <si>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</si>
  <si>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</si>
  <si>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</si>
  <si>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</si>
  <si>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</si>
  <si>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</si>
  <si>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</si>
  <si>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</si>
  <si>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</si>
  <si>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</si>
  <si>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</si>
  <si>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</si>
  <si>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</si>
  <si>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</si>
  <si>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</si>
  <si>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</si>
  <si>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</si>
  <si>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</si>
  <si>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</si>
  <si>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</si>
  <si>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</si>
  <si>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</si>
  <si>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</si>
  <si>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</si>
  <si>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</si>
  <si>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</si>
  <si>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</si>
  <si>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</si>
  <si>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</si>
  <si>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</si>
  <si>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</si>
  <si>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</si>
  <si>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</si>
  <si>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</si>
  <si>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</si>
  <si>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</si>
  <si>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</si>
  <si>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</si>
  <si>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</si>
  <si>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</si>
  <si>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</si>
  <si>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</si>
  <si>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</si>
  <si>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</si>
  <si>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</si>
  <si>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</si>
  <si>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</si>
  <si>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</si>
  <si>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</si>
  <si>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</si>
  <si>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</si>
  <si>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</si>
  <si>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</si>
  <si>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</si>
  <si>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</si>
  <si>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</si>
  <si>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</si>
  <si>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</si>
  <si>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</si>
  <si>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</si>
  <si>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</si>
  <si>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</si>
  <si>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</si>
  <si>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</si>
  <si>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</si>
  <si>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</si>
  <si>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</si>
  <si>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</si>
  <si>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</si>
  <si>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</si>
  <si>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</si>
  <si>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</si>
  <si>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</si>
  <si>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</si>
  <si>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</si>
  <si>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</si>
  <si>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</si>
  <si>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</si>
  <si>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</si>
  <si>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</si>
  <si>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</si>
  <si>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</si>
  <si>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</si>
  <si>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</si>
  <si>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</si>
  <si>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</si>
  <si>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</si>
  <si>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</si>
  <si>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</si>
  <si>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</si>
  <si>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</si>
  <si>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</si>
  <si>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</si>
  <si>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</si>
  <si>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</si>
  <si>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</si>
  <si>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</si>
  <si>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</si>
  <si>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</si>
  <si>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</si>
  <si>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</si>
  <si>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</si>
  <si>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</si>
  <si>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</si>
  <si>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</si>
  <si>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</si>
  <si>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</si>
  <si>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</si>
  <si>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</si>
  <si>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</si>
  <si>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</si>
  <si>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</si>
  <si>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</si>
  <si>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</si>
  <si>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</si>
  <si>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</si>
  <si>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</si>
  <si>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</si>
  <si>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</si>
  <si>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</si>
  <si>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</si>
  <si>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</si>
  <si>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</si>
  <si>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</si>
  <si>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</si>
  <si>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</si>
  <si>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</si>
  <si>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</si>
  <si>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</si>
  <si>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</si>
  <si>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</si>
  <si>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</si>
  <si>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</si>
  <si>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</si>
  <si>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</si>
  <si>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</si>
  <si>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</si>
  <si>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</si>
  <si>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</si>
  <si>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</si>
  <si>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</si>
  <si>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</si>
  <si>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</si>
  <si>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</si>
  <si>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</si>
  <si>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</si>
  <si>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</si>
  <si>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</si>
  <si>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</si>
  <si>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</si>
  <si>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</si>
  <si>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</si>
  <si>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</si>
  <si>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</si>
  <si>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</si>
  <si>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</si>
  <si>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</si>
  <si>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</si>
  <si>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</si>
  <si>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</si>
  <si>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</si>
  <si>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</si>
  <si>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</si>
  <si>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</si>
  <si>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</si>
  <si>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</si>
  <si>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</si>
  <si>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</si>
  <si>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</si>
  <si>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</si>
  <si>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</si>
  <si>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</si>
  <si>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</si>
  <si>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</si>
  <si>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</si>
  <si>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</si>
  <si>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</si>
  <si>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</si>
  <si>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</si>
  <si>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</si>
  <si>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</si>
  <si>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</si>
  <si>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</si>
  <si>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</si>
  <si>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</si>
  <si>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</si>
  <si>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</si>
  <si>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</si>
  <si>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</si>
  <si>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</si>
  <si>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</si>
  <si>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</si>
  <si>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</si>
  <si>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</si>
  <si>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</si>
  <si>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</si>
  <si>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</si>
  <si>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</si>
  <si>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</si>
  <si>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</si>
  <si>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</si>
  <si>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</si>
  <si>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</si>
  <si>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</si>
  <si>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</si>
  <si>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</si>
  <si>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</si>
  <si>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</si>
  <si>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</si>
  <si>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</si>
  <si>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</si>
  <si>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</si>
  <si>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</si>
  <si>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</si>
  <si>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</si>
  <si>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</si>
  <si>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</si>
  <si>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</si>
  <si>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</si>
  <si>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</si>
  <si>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</si>
  <si>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</si>
  <si>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</si>
  <si>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</si>
  <si>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</si>
  <si>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</si>
  <si>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</si>
  <si>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</si>
  <si>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</si>
  <si>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</si>
  <si>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</si>
  <si>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</si>
  <si>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</si>
  <si>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</si>
  <si>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</si>
  <si>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</si>
  <si>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</si>
  <si>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</si>
  <si>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</si>
  <si>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</si>
  <si>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</si>
  <si>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</si>
  <si>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</si>
  <si>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</si>
  <si>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</si>
  <si>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</si>
  <si>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</si>
  <si>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</si>
  <si>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</si>
  <si>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</si>
  <si>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</si>
  <si>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</si>
  <si>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</si>
  <si>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</si>
  <si>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</si>
  <si>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</si>
  <si>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</si>
  <si>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</si>
  <si>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</si>
  <si>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</si>
  <si>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</si>
  <si>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</si>
  <si>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</si>
  <si>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</si>
  <si>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</si>
  <si>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</si>
  <si>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</si>
  <si>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</si>
  <si>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</si>
  <si>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</si>
  <si>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</si>
  <si>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</si>
  <si>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</si>
  <si>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</si>
  <si>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</si>
  <si>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</si>
  <si>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</si>
  <si>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</si>
  <si>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</si>
  <si>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</si>
  <si>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</si>
  <si>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</si>
  <si>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</si>
  <si>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</si>
  <si>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</si>
  <si>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</si>
  <si>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</si>
  <si>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</si>
  <si>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</si>
  <si>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</si>
  <si>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</si>
  <si>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</si>
  <si>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</si>
  <si>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</si>
  <si>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</si>
  <si>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</si>
  <si>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</si>
  <si>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</si>
  <si>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</si>
  <si>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</si>
  <si>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</si>
  <si>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</si>
  <si>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</si>
  <si>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</si>
  <si>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</si>
  <si>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</si>
  <si>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</si>
  <si>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</si>
  <si>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</si>
  <si>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</si>
  <si>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</si>
  <si>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</si>
  <si>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</si>
  <si>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</si>
  <si>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</si>
  <si>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</si>
  <si>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</si>
  <si>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</si>
  <si>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</si>
  <si>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</si>
  <si>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</si>
  <si>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</si>
  <si>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</si>
  <si>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</si>
  <si>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</si>
  <si>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</si>
  <si>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</si>
  <si>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</si>
  <si>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</si>
  <si>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</si>
  <si>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</si>
  <si>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</si>
  <si>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</si>
  <si>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</si>
  <si>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</si>
  <si>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</si>
  <si>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</si>
  <si>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</si>
  <si>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</si>
  <si>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</si>
  <si>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</si>
  <si>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</si>
  <si>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</si>
  <si>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</si>
  <si>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</si>
  <si>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</si>
  <si>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</si>
  <si>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</si>
  <si>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</si>
  <si>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</si>
  <si>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</si>
  <si>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</si>
  <si>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</si>
  <si>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</si>
  <si>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</si>
  <si>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</si>
  <si>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</si>
  <si>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</si>
  <si>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</si>
  <si>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</si>
  <si>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</si>
  <si>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</si>
  <si>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</si>
  <si>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</si>
  <si>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</si>
  <si>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</si>
  <si>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</si>
  <si>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</si>
  <si>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</si>
  <si>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</si>
  <si>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</si>
  <si>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</si>
  <si>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</si>
  <si>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</si>
  <si>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</si>
  <si>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</si>
  <si>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</si>
  <si>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</si>
  <si>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</si>
  <si>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</si>
  <si>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</si>
  <si>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</si>
  <si>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</si>
  <si>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</si>
  <si>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</si>
  <si>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</si>
  <si>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</si>
  <si>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</si>
  <si>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</si>
  <si>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</si>
  <si>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</si>
  <si>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</si>
  <si>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</si>
  <si>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</si>
  <si>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</si>
  <si>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</si>
  <si>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</si>
  <si>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</si>
  <si>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</si>
  <si>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</si>
  <si>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</si>
  <si>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</si>
  <si>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</si>
  <si>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</si>
  <si>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</si>
  <si>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</si>
  <si>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</si>
  <si>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</si>
  <si>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</si>
  <si>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</si>
  <si>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</si>
  <si>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</si>
  <si>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</si>
  <si>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</si>
  <si>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</si>
  <si>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</si>
  <si>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</si>
  <si>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</si>
  <si>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</si>
  <si>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</si>
  <si>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</si>
  <si>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</si>
  <si>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</si>
  <si>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</si>
  <si>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</si>
  <si>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</si>
  <si>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</si>
  <si>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</si>
  <si>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</si>
  <si>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</si>
  <si>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</si>
  <si>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</si>
  <si>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</si>
  <si>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</si>
  <si>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</si>
  <si>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</si>
  <si>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</si>
  <si>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</si>
  <si>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</si>
  <si>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</si>
  <si>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</si>
  <si>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</si>
  <si>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</si>
  <si>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</si>
  <si>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</si>
  <si>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</si>
  <si>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</si>
  <si>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</si>
  <si>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</si>
  <si>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</si>
  <si>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</si>
  <si>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</si>
  <si>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</si>
  <si>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</si>
  <si>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</si>
  <si>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</si>
  <si>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</si>
  <si>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</si>
  <si>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</si>
  <si>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</si>
  <si>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</si>
  <si>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</si>
  <si>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</si>
  <si>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</si>
  <si>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</si>
  <si>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</si>
  <si>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</si>
  <si>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</si>
  <si>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</si>
  <si>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</si>
  <si>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</si>
  <si>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</si>
  <si>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</si>
  <si>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</si>
  <si>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</si>
  <si>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</si>
  <si>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</si>
  <si>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</si>
  <si>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</si>
  <si>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</si>
  <si>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</si>
  <si>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</si>
  <si>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</si>
  <si>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</si>
  <si>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</si>
  <si>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</si>
  <si>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</si>
  <si>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</si>
  <si>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</si>
  <si>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</si>
  <si>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</si>
  <si>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</si>
  <si>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</si>
  <si>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</si>
  <si>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</si>
  <si>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</si>
  <si>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</si>
  <si>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</si>
  <si>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</si>
  <si>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</si>
  <si>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</si>
  <si>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</si>
  <si>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</si>
  <si>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</si>
  <si>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</si>
  <si>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</si>
  <si>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</si>
  <si>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</si>
  <si>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</si>
  <si>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</si>
  <si>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</si>
  <si>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</si>
  <si>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</si>
  <si>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</si>
  <si>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</si>
  <si>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</si>
  <si>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</si>
  <si>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</si>
  <si>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</si>
  <si>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</si>
  <si>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</si>
  <si>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</si>
  <si>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</si>
  <si>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</si>
  <si>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</si>
  <si>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</si>
  <si>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</si>
  <si>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</si>
  <si>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</si>
  <si>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</si>
  <si>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</si>
  <si>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</si>
  <si>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</si>
  <si>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</si>
  <si>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</si>
  <si>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</si>
  <si>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</si>
  <si>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</si>
  <si>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</si>
  <si>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</si>
  <si>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</si>
  <si>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</si>
  <si>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</si>
  <si>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</si>
  <si>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</si>
  <si>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</si>
  <si>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</si>
  <si>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</si>
  <si>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</si>
  <si>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</si>
  <si>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</si>
  <si>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</si>
  <si>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</si>
  <si>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</si>
  <si>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</si>
  <si>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</si>
  <si>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</si>
  <si>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</si>
  <si>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</si>
  <si>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</si>
  <si>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</si>
  <si>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</si>
  <si>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</si>
  <si>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</si>
  <si>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</si>
  <si>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</si>
  <si>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</si>
  <si>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</si>
  <si>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</si>
  <si>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</si>
  <si>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</si>
  <si>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</si>
  <si>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</si>
  <si>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</si>
  <si>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</si>
  <si>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</si>
  <si>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</si>
  <si>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</si>
  <si>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</si>
  <si>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</si>
  <si>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</si>
  <si>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</si>
  <si>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</si>
  <si>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</si>
  <si>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</si>
  <si>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</si>
  <si>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</si>
  <si>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</si>
  <si>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</si>
  <si>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</si>
  <si>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</si>
  <si>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</si>
  <si>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</si>
  <si>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</si>
  <si>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</si>
  <si>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</si>
  <si>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</si>
  <si>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</si>
  <si>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</si>
  <si>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</si>
  <si>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</si>
  <si>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</si>
  <si>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</si>
  <si>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</si>
  <si>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</si>
  <si>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</si>
  <si>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</si>
  <si>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</si>
  <si>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</si>
  <si>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</si>
  <si>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</si>
  <si>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</si>
  <si>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</si>
  <si>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</si>
  <si>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</si>
  <si>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</si>
  <si>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</si>
  <si>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</si>
  <si>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</si>
  <si>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</si>
  <si>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</si>
  <si>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</si>
  <si>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</si>
  <si>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</si>
  <si>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</si>
  <si>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</si>
  <si>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</si>
  <si>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</si>
  <si>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</si>
  <si>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</si>
  <si>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</si>
  <si>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</si>
  <si>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</si>
  <si>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</si>
  <si>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</si>
  <si>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</si>
  <si>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</si>
  <si>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</si>
  <si>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</si>
  <si>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</si>
  <si>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</si>
  <si>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</si>
  <si>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</si>
  <si>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</si>
  <si>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</si>
  <si>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</si>
  <si>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</si>
  <si>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</si>
  <si>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</si>
  <si>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</si>
  <si>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</si>
  <si>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</si>
  <si>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</si>
  <si>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</si>
  <si>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</si>
  <si>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</si>
  <si>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</si>
  <si>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</si>
  <si>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</si>
  <si>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</si>
  <si>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</si>
  <si>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</si>
  <si>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</si>
  <si>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</si>
  <si>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</si>
  <si>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</si>
  <si>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</si>
  <si>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</si>
  <si>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</si>
  <si>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</si>
  <si>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</si>
  <si>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</si>
  <si>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</si>
  <si>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</si>
  <si>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</si>
  <si>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</si>
  <si>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</si>
  <si>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</si>
  <si>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</si>
  <si>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</si>
  <si>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</si>
  <si>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</si>
  <si>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</si>
  <si>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</si>
  <si>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</si>
  <si>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</si>
  <si>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</si>
  <si>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</si>
  <si>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</si>
  <si>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</si>
  <si>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</si>
  <si>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</si>
  <si>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</si>
  <si>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</si>
  <si>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</si>
  <si>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</si>
  <si>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</si>
  <si>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</si>
  <si>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</si>
  <si>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</si>
  <si>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</si>
  <si>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</si>
  <si>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</si>
  <si>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</si>
  <si>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</si>
  <si>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</si>
  <si>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</si>
  <si>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</si>
  <si>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</si>
  <si>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</si>
  <si>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</si>
  <si>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</si>
  <si>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</si>
  <si>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</si>
  <si>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</si>
  <si>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</si>
  <si>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</si>
  <si>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</si>
  <si>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</si>
  <si>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</si>
  <si>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</si>
  <si>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</si>
  <si>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</si>
  <si>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</si>
  <si>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</si>
  <si>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</si>
  <si>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</si>
  <si>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</si>
  <si>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</si>
  <si>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</si>
  <si>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</si>
  <si>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</si>
  <si>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</si>
  <si>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</si>
  <si>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</si>
  <si>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</si>
  <si>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</si>
  <si>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</si>
  <si>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</si>
  <si>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</si>
  <si>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</si>
  <si>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</si>
  <si>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</si>
  <si>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</si>
  <si>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</si>
  <si>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</si>
  <si>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</si>
  <si>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</si>
  <si>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</si>
  <si>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</si>
  <si>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</si>
  <si>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</si>
  <si>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</si>
  <si>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</si>
  <si>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</si>
  <si>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</si>
  <si>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</si>
  <si>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</si>
  <si>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</si>
  <si>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</si>
  <si>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</si>
  <si>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</si>
  <si>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</si>
  <si>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</si>
  <si>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</si>
  <si>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</si>
  <si>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</si>
  <si>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</si>
  <si>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</si>
  <si>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</si>
  <si>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</si>
  <si>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</si>
  <si>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</si>
  <si>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</si>
  <si>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</si>
  <si>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</si>
  <si>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</si>
  <si>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</si>
  <si>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</si>
  <si>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</si>
  <si>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</si>
  <si>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</si>
  <si>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</si>
  <si>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</si>
  <si>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</si>
  <si>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</si>
  <si>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</si>
  <si>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</si>
  <si>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</si>
  <si>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</si>
  <si>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</si>
  <si>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</si>
  <si>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</si>
  <si>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</si>
  <si>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</si>
  <si>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</si>
  <si>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</si>
  <si>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</si>
  <si>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</si>
  <si>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</si>
  <si>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</si>
  <si>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</si>
  <si>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</si>
  <si>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</si>
  <si>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</si>
  <si>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</si>
  <si>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</si>
  <si>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</si>
  <si>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</si>
  <si>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</si>
  <si>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</si>
  <si>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</si>
  <si>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</si>
  <si>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</si>
  <si>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</si>
  <si>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</si>
  <si>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</si>
  <si>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</si>
  <si>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</si>
  <si>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</si>
  <si>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</si>
  <si>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</si>
  <si>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</si>
  <si>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</si>
  <si>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</si>
  <si>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</si>
  <si>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</si>
  <si>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</si>
  <si>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</si>
  <si>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</si>
  <si>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</si>
  <si>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</si>
  <si>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</si>
  <si>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</si>
  <si>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</si>
  <si>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</si>
  <si>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</si>
  <si>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</si>
  <si>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</si>
  <si>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</si>
  <si>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</si>
  <si>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</si>
  <si>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</si>
  <si>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</si>
  <si>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</si>
  <si>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</si>
  <si>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</si>
  <si>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</si>
  <si>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</si>
  <si>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</si>
  <si>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</si>
  <si>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</si>
  <si>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</si>
  <si>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</si>
  <si>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</si>
  <si>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</si>
  <si>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</si>
  <si>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</si>
  <si>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</si>
  <si>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</si>
  <si>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</si>
  <si>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</si>
  <si>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</si>
  <si>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</si>
  <si>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</si>
  <si>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</si>
  <si>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</si>
  <si>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</si>
  <si>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</si>
  <si>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</si>
  <si>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</si>
  <si>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</si>
  <si>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</si>
  <si>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</si>
  <si>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</si>
  <si>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</si>
  <si>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</si>
  <si>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</si>
  <si>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</si>
  <si>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</si>
  <si>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</si>
  <si>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</si>
  <si>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</si>
  <si>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</si>
  <si>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</si>
  <si>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</si>
  <si>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</si>
  <si>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</si>
  <si>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</si>
  <si>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</si>
  <si>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</si>
  <si>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</si>
  <si>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</si>
  <si>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</si>
  <si>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</si>
  <si>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</si>
  <si>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</si>
  <si>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</si>
  <si>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</si>
  <si>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</si>
  <si>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</si>
  <si>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</si>
  <si>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</si>
  <si>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</si>
  <si>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</si>
  <si>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</si>
  <si>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</si>
  <si>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</si>
  <si>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</si>
  <si>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</si>
  <si>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</si>
  <si>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</si>
  <si>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</si>
  <si>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</si>
  <si>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</si>
  <si>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</si>
  <si>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</si>
  <si>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</si>
  <si>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</si>
  <si>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</si>
  <si>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</si>
  <si>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</si>
  <si>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</si>
  <si>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</si>
  <si>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</si>
  <si>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</si>
  <si>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</si>
  <si>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</si>
  <si>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</si>
  <si>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</si>
  <si>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</si>
  <si>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</si>
  <si>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</si>
  <si>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</si>
  <si>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</si>
  <si>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</si>
  <si>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</si>
  <si>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</si>
  <si>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</si>
  <si>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</si>
  <si>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</si>
  <si>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</si>
  <si>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</si>
  <si>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</si>
  <si>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</si>
  <si>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</si>
  <si>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</si>
  <si>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</si>
  <si>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</si>
  <si>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</si>
  <si>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</si>
  <si>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</si>
  <si>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</si>
  <si>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</si>
  <si>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</si>
  <si>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</si>
  <si>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</si>
  <si>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</si>
  <si>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</si>
  <si>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</si>
  <si>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</si>
  <si>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</si>
  <si>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</si>
  <si>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</si>
  <si>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</si>
  <si>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</si>
  <si>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</si>
  <si>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</si>
  <si>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</si>
  <si>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</si>
  <si>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</si>
  <si>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</si>
  <si>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</si>
  <si>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</si>
  <si>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</si>
  <si>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</si>
  <si>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</si>
  <si>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</si>
  <si>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</si>
  <si>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</si>
  <si>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</si>
  <si>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</si>
  <si>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</si>
  <si>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</si>
  <si>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</si>
  <si>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</si>
  <si>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</si>
  <si>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</si>
  <si>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</si>
  <si>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</si>
  <si>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</si>
  <si>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</si>
  <si>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</si>
  <si>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</si>
  <si>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</si>
  <si>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</si>
  <si>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</si>
  <si>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</si>
  <si>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</si>
  <si>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</si>
  <si>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</si>
  <si>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</si>
  <si>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</si>
  <si>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</si>
  <si>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</si>
  <si>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</si>
  <si>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</si>
  <si>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</si>
  <si>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</si>
  <si>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</si>
  <si>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</si>
  <si>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</si>
  <si>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</si>
  <si>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</si>
  <si>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</si>
  <si>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</si>
  <si>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</si>
  <si>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</si>
  <si>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</si>
  <si>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</si>
  <si>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</si>
  <si>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</si>
  <si>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</si>
  <si>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</si>
  <si>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</si>
  <si>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</si>
  <si>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</si>
  <si>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</si>
  <si>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</si>
  <si>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</si>
  <si>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</si>
  <si>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</si>
  <si>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</si>
  <si>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</si>
  <si>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</si>
  <si>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</si>
  <si>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</si>
  <si>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</si>
  <si>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</si>
  <si>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</si>
  <si>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</si>
  <si>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</si>
  <si>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</si>
  <si>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</si>
  <si>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</si>
  <si>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</si>
  <si>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</si>
  <si>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</si>
  <si>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</si>
  <si>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</si>
  <si>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</si>
  <si>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</si>
  <si>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</si>
  <si>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</si>
  <si>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</si>
  <si>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</si>
  <si>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</si>
  <si>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</si>
  <si>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</si>
  <si>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</si>
  <si>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</si>
  <si>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</si>
  <si>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</si>
  <si>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</si>
  <si>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</si>
  <si>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</si>
  <si>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</si>
  <si>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</si>
  <si>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</si>
  <si>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</si>
  <si>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</si>
  <si>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</si>
  <si>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</si>
  <si>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</si>
  <si>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</si>
  <si>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</si>
  <si>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</si>
  <si>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</si>
  <si>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</si>
  <si>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</si>
  <si>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</si>
  <si>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</si>
  <si>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</si>
  <si>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</si>
  <si>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</si>
  <si>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</si>
  <si>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</si>
  <si>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</si>
  <si>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</si>
  <si>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</si>
  <si>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</si>
  <si>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</si>
  <si>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</si>
  <si>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</si>
  <si>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</si>
  <si>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</si>
  <si>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</si>
  <si>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</si>
  <si>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</si>
  <si>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</si>
  <si>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</si>
  <si>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</si>
  <si>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</si>
  <si>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</si>
  <si>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</si>
  <si>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</si>
  <si>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</si>
  <si>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</si>
  <si>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</si>
  <si>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</si>
  <si>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</si>
  <si>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</si>
  <si>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</si>
  <si>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</si>
  <si>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</si>
  <si>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</si>
  <si>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</si>
  <si>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</si>
  <si>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</si>
  <si>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</si>
  <si>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</si>
  <si>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</si>
  <si>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</si>
  <si>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</si>
  <si>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</si>
  <si>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</si>
  <si>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</si>
  <si>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</si>
  <si>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</si>
  <si>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</si>
  <si>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</si>
  <si>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</si>
  <si>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</si>
  <si>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</si>
  <si>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</si>
  <si>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</si>
  <si>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</si>
  <si>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</si>
  <si>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</si>
  <si>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</si>
  <si>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</si>
  <si>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</si>
  <si>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</si>
  <si>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</si>
  <si>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</si>
  <si>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</si>
  <si>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</si>
  <si>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</si>
  <si>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</si>
  <si>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</si>
  <si>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</si>
  <si>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</si>
  <si>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</si>
  <si>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</si>
  <si>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</si>
  <si>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</si>
  <si>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</si>
  <si>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</si>
  <si>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</si>
  <si>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</si>
  <si>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</si>
  <si>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</si>
  <si>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</si>
  <si>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</si>
  <si>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</si>
  <si>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</si>
  <si>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</si>
  <si>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</si>
  <si>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</si>
  <si>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</si>
  <si>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</si>
  <si>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</si>
  <si>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</si>
  <si>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</si>
  <si>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</si>
  <si>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</si>
  <si>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</si>
  <si>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</si>
  <si>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</si>
  <si>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</si>
  <si>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</si>
  <si>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</si>
  <si>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</si>
  <si>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</si>
  <si>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</si>
  <si>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</si>
  <si>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</si>
  <si>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</si>
  <si>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</si>
  <si>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</si>
  <si>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</si>
  <si>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</si>
  <si>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</si>
  <si>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</si>
  <si>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</si>
  <si>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</si>
  <si>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</si>
  <si>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</si>
  <si>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</si>
  <si>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</si>
  <si>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</si>
  <si>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</si>
  <si>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</si>
  <si>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</si>
  <si>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</si>
  <si>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</si>
  <si>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</si>
  <si>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</si>
  <si>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</si>
  <si>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</si>
  <si>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</si>
  <si>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</si>
  <si>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</si>
  <si>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</si>
  <si>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</si>
  <si>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</si>
  <si>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</si>
  <si>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</si>
  <si>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</si>
  <si>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</si>
  <si>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</si>
  <si>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</si>
  <si>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</si>
  <si>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</si>
  <si>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</si>
  <si>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</si>
  <si>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</si>
  <si>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</si>
  <si>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</si>
  <si>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</si>
  <si>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</si>
  <si>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</si>
  <si>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</si>
  <si>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</si>
  <si>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</si>
  <si>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</si>
  <si>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</si>
  <si>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</si>
  <si>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</si>
  <si>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</si>
  <si>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</si>
  <si>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</si>
  <si>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</si>
  <si>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</si>
  <si>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</si>
  <si>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</si>
  <si>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</si>
  <si>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</si>
  <si>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</si>
  <si>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</si>
  <si>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</si>
  <si>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</si>
  <si>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</si>
  <si>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</si>
  <si>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</si>
  <si>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</si>
  <si>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</si>
  <si>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</si>
  <si>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</si>
  <si>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</si>
  <si>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</si>
  <si>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</si>
  <si>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</si>
  <si>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</si>
  <si>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</si>
  <si>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</si>
  <si>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</si>
  <si>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</si>
  <si>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</si>
  <si>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</si>
  <si>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</si>
  <si>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</si>
  <si>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</si>
  <si>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</si>
  <si>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</si>
  <si>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</si>
  <si>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</si>
  <si>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</si>
  <si>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</si>
  <si>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</si>
  <si>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</si>
  <si>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</si>
  <si>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</si>
  <si>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</si>
  <si>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</si>
  <si>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</si>
  <si>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</si>
  <si>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</si>
  <si>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</si>
  <si>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</si>
  <si>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</si>
  <si>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</si>
  <si>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</si>
  <si>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</si>
  <si>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</si>
  <si>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</si>
  <si>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</si>
  <si>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</si>
  <si>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</si>
  <si>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</si>
  <si>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</si>
  <si>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</si>
  <si>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</si>
  <si>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</si>
  <si>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</si>
  <si>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</si>
  <si>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</si>
  <si>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</si>
  <si>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</si>
  <si>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</si>
  <si>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</si>
  <si>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</si>
  <si>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</si>
  <si>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</si>
  <si>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</si>
  <si>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</si>
  <si>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</si>
  <si>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</si>
  <si>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</si>
  <si>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</si>
  <si>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</si>
  <si>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</si>
  <si>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</si>
  <si>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</si>
  <si>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</si>
  <si>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</si>
  <si>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</si>
  <si>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</si>
  <si>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</si>
  <si>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</si>
  <si>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</si>
  <si>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</si>
  <si>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</si>
  <si>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</si>
  <si>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</si>
  <si>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</si>
  <si>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</si>
  <si>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</si>
  <si>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</si>
  <si>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</si>
  <si>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</si>
  <si>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</si>
  <si>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</si>
  <si>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</si>
  <si>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</si>
  <si>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</si>
  <si>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</si>
  <si>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</si>
  <si>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</si>
  <si>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</si>
  <si>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</si>
  <si>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</si>
  <si>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</si>
  <si>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</si>
  <si>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</si>
  <si>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</si>
  <si>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</si>
  <si>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</si>
  <si>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</si>
  <si>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</si>
  <si>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</si>
  <si>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</si>
  <si>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</si>
  <si>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</si>
  <si>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</si>
  <si>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</si>
  <si>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</si>
  <si>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</si>
  <si>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</si>
  <si>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</si>
  <si>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</si>
  <si>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</si>
  <si>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</si>
  <si>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</si>
  <si>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</si>
  <si>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</si>
  <si>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</si>
  <si>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</si>
  <si>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</si>
  <si>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</si>
  <si>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</si>
  <si>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</si>
  <si>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</si>
  <si>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</si>
  <si>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</si>
  <si>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</si>
  <si>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</si>
  <si>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</si>
  <si>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</si>
  <si>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</si>
  <si>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</si>
  <si>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</si>
  <si>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</si>
  <si>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</si>
  <si>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</si>
  <si>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</si>
  <si>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</si>
  <si>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</si>
  <si>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</si>
  <si>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</si>
  <si>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</si>
  <si>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</si>
  <si>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</si>
  <si>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</si>
  <si>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</si>
  <si>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</si>
  <si>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</si>
  <si>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</si>
  <si>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</si>
  <si>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</si>
  <si>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</si>
  <si>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</si>
  <si>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</si>
  <si>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</si>
  <si>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</si>
  <si>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</si>
  <si>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</si>
  <si>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</si>
  <si>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</si>
  <si>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</si>
  <si>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</si>
  <si>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</si>
  <si>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</si>
  <si>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</si>
  <si>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</si>
  <si>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</si>
  <si>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</si>
  <si>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</si>
  <si>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</si>
  <si>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</si>
  <si>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</si>
  <si>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</si>
  <si>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</si>
  <si>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</si>
  <si>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</si>
  <si>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</si>
  <si>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</si>
  <si>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</si>
  <si>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</si>
  <si>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</si>
  <si>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</si>
  <si>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</si>
  <si>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</si>
  <si>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</si>
  <si>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</si>
  <si>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</si>
  <si>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</si>
  <si>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</si>
  <si>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</si>
  <si>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</si>
  <si>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</si>
  <si>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</si>
  <si>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</si>
  <si>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</si>
  <si>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</si>
  <si>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</si>
  <si>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</si>
  <si>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</si>
  <si>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</si>
  <si>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</si>
  <si>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</si>
  <si>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</si>
  <si>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</si>
  <si>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</si>
  <si>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</si>
  <si>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</si>
  <si>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</si>
  <si>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</si>
  <si>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</si>
  <si>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</si>
  <si>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</si>
  <si>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</si>
  <si>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</si>
  <si>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</si>
  <si>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</si>
  <si>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</si>
  <si>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</si>
  <si>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</si>
  <si>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</si>
  <si>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</si>
  <si>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</si>
  <si>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</si>
  <si>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</si>
  <si>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</si>
  <si>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</si>
  <si>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</si>
  <si>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</si>
  <si>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</si>
  <si>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</si>
  <si>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</si>
  <si>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</si>
  <si>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</si>
  <si>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</si>
  <si>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</si>
  <si>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</si>
  <si>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</si>
  <si>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</si>
  <si>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</si>
  <si>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</si>
  <si>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</si>
  <si>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</si>
  <si>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</si>
  <si>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</si>
  <si>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</si>
  <si>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</si>
  <si>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</si>
  <si>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</si>
  <si>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</si>
  <si>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</si>
  <si>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</si>
  <si>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</si>
  <si>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</si>
  <si>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</si>
  <si>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</si>
  <si>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</si>
  <si>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</si>
  <si>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</si>
  <si>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</si>
  <si>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</si>
  <si>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</si>
  <si>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</si>
  <si>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</si>
  <si>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</si>
  <si>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</si>
  <si>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</si>
  <si>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</si>
  <si>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</si>
  <si>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</si>
  <si>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</si>
  <si>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</si>
  <si>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</si>
  <si>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</si>
  <si>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</si>
  <si>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</si>
  <si>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</si>
  <si>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</si>
  <si>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</si>
  <si>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</si>
  <si>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</si>
  <si>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</si>
  <si>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</si>
  <si>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</si>
  <si>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</si>
  <si>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</si>
  <si>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</si>
  <si>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</si>
  <si>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</si>
  <si>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</si>
  <si>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</si>
  <si>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</si>
  <si>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</si>
  <si>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</si>
  <si>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</si>
  <si>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</si>
  <si>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</si>
  <si>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</si>
  <si>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</si>
  <si>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</si>
  <si>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</si>
  <si>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</si>
  <si>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</si>
  <si>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</si>
  <si>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</si>
  <si>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</si>
  <si>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</si>
  <si>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</si>
  <si>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</si>
  <si>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</si>
  <si>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</si>
  <si>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</si>
  <si>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</si>
  <si>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</si>
  <si>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</si>
  <si>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</si>
  <si>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</si>
  <si>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</si>
  <si>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</si>
  <si>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</si>
  <si>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</si>
  <si>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</si>
  <si>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</si>
  <si>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</si>
  <si>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</si>
  <si>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</si>
  <si>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</si>
  <si>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</si>
  <si>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</si>
  <si>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</si>
  <si>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</si>
  <si>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</si>
  <si>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</si>
  <si>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</si>
  <si>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</si>
  <si>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</si>
  <si>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</si>
  <si>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</si>
  <si>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</si>
  <si>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</si>
  <si>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</si>
  <si>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</si>
  <si>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</si>
  <si>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</si>
  <si>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</si>
  <si>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</si>
  <si>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</si>
  <si>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</si>
  <si>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</si>
  <si>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</si>
  <si>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</si>
  <si>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</si>
  <si>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</si>
  <si>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</si>
  <si>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</si>
  <si>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</si>
  <si>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</si>
  <si>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</si>
  <si>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</si>
  <si>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</si>
  <si>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</si>
  <si>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</si>
  <si>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</si>
  <si>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</si>
  <si>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</si>
  <si>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</si>
  <si>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</si>
  <si>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</si>
  <si>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</si>
  <si>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</si>
  <si>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</si>
  <si>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</si>
  <si>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</si>
  <si>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</si>
  <si>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</si>
  <si>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</si>
  <si>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</si>
  <si>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</si>
  <si>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</si>
  <si>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</si>
  <si>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</si>
  <si>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</si>
  <si>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</si>
  <si>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</si>
  <si>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</si>
  <si>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</si>
  <si>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</si>
  <si>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</si>
  <si>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</si>
  <si>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</si>
  <si>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</si>
  <si>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</si>
  <si>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</si>
  <si>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</si>
  <si>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</si>
  <si>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</si>
  <si>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</si>
  <si>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</si>
  <si>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</si>
  <si>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</si>
  <si>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</si>
  <si>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</si>
  <si>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</si>
  <si>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</si>
  <si>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</si>
  <si>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</si>
  <si>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</si>
  <si>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</si>
  <si>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</si>
  <si>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</si>
  <si>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</si>
  <si>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</si>
  <si>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</si>
  <si>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</si>
  <si>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</si>
  <si>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</si>
  <si>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</si>
  <si>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</si>
  <si>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</si>
  <si>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</si>
  <si>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</si>
  <si>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</si>
  <si>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</si>
  <si>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</si>
  <si>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</si>
  <si>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</si>
  <si>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</si>
  <si>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</si>
  <si>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</si>
  <si>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</si>
  <si>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</si>
  <si>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</si>
  <si>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</si>
  <si>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</si>
  <si>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</si>
  <si>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</si>
  <si>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</si>
  <si>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</si>
  <si>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</si>
  <si>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</si>
  <si>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</si>
  <si>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</si>
  <si>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</si>
  <si>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</si>
  <si>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</si>
  <si>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</si>
  <si>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</si>
  <si>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</si>
  <si>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</si>
  <si>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</si>
  <si>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</si>
  <si>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</si>
  <si>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</si>
  <si>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</si>
  <si>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</si>
  <si>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</si>
  <si>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</si>
  <si>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</si>
  <si>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</si>
  <si>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</si>
  <si>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</si>
  <si>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</si>
  <si>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</si>
  <si>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</si>
  <si>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</si>
  <si>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</si>
  <si>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</si>
  <si>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</si>
  <si>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</si>
  <si>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</si>
  <si>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</si>
  <si>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</si>
  <si>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</si>
  <si>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</si>
  <si>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</si>
  <si>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</si>
  <si>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</si>
  <si>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</si>
  <si>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</si>
  <si>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</si>
  <si>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</si>
  <si>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</si>
  <si>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</si>
  <si>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</si>
  <si>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</si>
  <si>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</si>
  <si>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</si>
  <si>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</si>
  <si>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</si>
  <si>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</si>
  <si>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</si>
  <si>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</si>
  <si>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</si>
  <si>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</si>
  <si>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</si>
  <si>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</si>
  <si>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</si>
  <si>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</si>
  <si>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</si>
  <si>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</si>
  <si>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</si>
  <si>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</si>
  <si>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</si>
  <si>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</si>
  <si>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</si>
  <si>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</si>
  <si>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</si>
  <si>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</si>
  <si>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</si>
  <si>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</si>
  <si>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</si>
  <si>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</si>
  <si>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</si>
  <si>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</si>
  <si>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</si>
  <si>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</si>
  <si>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</si>
  <si>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</si>
  <si>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</si>
  <si>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</si>
  <si>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</si>
  <si>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</si>
  <si>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</si>
  <si>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</si>
  <si>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</si>
  <si>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</si>
  <si>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</si>
  <si>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</si>
  <si>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</si>
  <si>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</si>
  <si>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</si>
  <si>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</si>
  <si>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</si>
  <si>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</si>
  <si>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</si>
  <si>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</si>
  <si>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</si>
  <si>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</si>
  <si>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</si>
  <si>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</si>
  <si>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</si>
  <si>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</si>
  <si>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</si>
  <si>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</si>
  <si>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</si>
  <si>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</si>
  <si>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</si>
  <si>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</si>
  <si>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</si>
  <si>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</si>
  <si>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</si>
  <si>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</si>
  <si>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</si>
  <si>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</si>
  <si>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</si>
  <si>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</si>
  <si>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</si>
  <si>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</si>
  <si>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</si>
  <si>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</si>
  <si>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</si>
  <si>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</si>
  <si>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</si>
  <si>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</si>
  <si>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</si>
  <si>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</si>
  <si>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</si>
  <si>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</si>
  <si>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</si>
  <si>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</si>
  <si>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</si>
  <si>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</si>
  <si>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</si>
  <si>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</si>
  <si>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</si>
  <si>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</si>
  <si>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</si>
  <si>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</si>
  <si>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</si>
  <si>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</si>
  <si>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</si>
  <si>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</si>
  <si>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</si>
  <si>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</si>
  <si>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</si>
  <si>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</si>
  <si>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</si>
  <si>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</si>
  <si>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</si>
  <si>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</si>
  <si>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</si>
  <si>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</si>
  <si>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</si>
  <si>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</si>
  <si>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</si>
  <si>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</si>
  <si>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</si>
  <si>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</si>
  <si>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</si>
  <si>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</si>
  <si>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</si>
  <si>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</si>
  <si>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</si>
  <si>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</si>
  <si>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</si>
  <si>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</si>
  <si>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</si>
  <si>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</si>
  <si>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</si>
  <si>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</si>
  <si>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</si>
  <si>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</si>
  <si>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</si>
  <si>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</si>
  <si>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</si>
  <si>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</si>
  <si>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</si>
  <si>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</si>
  <si>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</si>
  <si>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</si>
  <si>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</si>
  <si>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</si>
  <si>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</si>
  <si>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</si>
  <si>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</si>
  <si>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</si>
  <si>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</si>
  <si>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</si>
  <si>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</si>
  <si>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</si>
  <si>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</si>
  <si>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</si>
  <si>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</si>
  <si>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</si>
  <si>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</si>
  <si>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</si>
  <si>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</si>
  <si>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</si>
  <si>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</si>
  <si>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</si>
  <si>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</si>
  <si>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</si>
  <si>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</si>
  <si>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</si>
  <si>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</si>
  <si>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</si>
  <si>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</si>
  <si>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</si>
  <si>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</si>
  <si>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</si>
  <si>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</si>
  <si>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</si>
  <si>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</si>
  <si>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</si>
  <si>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</si>
  <si>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</si>
  <si>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</si>
  <si>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</si>
  <si>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</si>
  <si>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</si>
  <si>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</si>
  <si>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</si>
  <si>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</si>
  <si>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</si>
  <si>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</si>
  <si>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</si>
  <si>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</si>
  <si>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</si>
  <si>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</si>
  <si>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</si>
  <si>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</si>
  <si>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</si>
  <si>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</si>
  <si>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</si>
  <si>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</si>
  <si>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</si>
  <si>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</si>
  <si>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</si>
  <si>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</si>
  <si>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</si>
  <si>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</si>
  <si>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</si>
  <si>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</si>
  <si>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</si>
  <si>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</si>
  <si>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</si>
  <si>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</si>
  <si>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</si>
  <si>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</si>
  <si>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</si>
  <si>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</si>
  <si>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</si>
  <si>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</si>
  <si>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</si>
  <si>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</si>
  <si>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</si>
  <si>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</si>
  <si>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</si>
  <si>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</si>
  <si>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</si>
  <si>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</si>
  <si>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</si>
  <si>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</si>
  <si>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</si>
  <si>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</si>
  <si>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</si>
  <si>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</si>
  <si>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</si>
  <si>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</si>
  <si>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</si>
  <si>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</si>
  <si>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</si>
  <si>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</si>
  <si>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</si>
  <si>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</si>
  <si>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</si>
  <si>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</si>
  <si>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</si>
  <si>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</si>
  <si>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</si>
  <si>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</si>
  <si>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</si>
  <si>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</si>
  <si>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</si>
  <si>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</si>
  <si>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</si>
  <si>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</si>
  <si>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</si>
  <si>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</si>
  <si>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</si>
  <si>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</si>
  <si>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</si>
  <si>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</si>
  <si>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</si>
  <si>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</si>
  <si>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</si>
  <si>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</si>
  <si>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</si>
  <si>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</si>
  <si>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</si>
  <si>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</si>
  <si>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</si>
  <si>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</si>
  <si>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</si>
  <si>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</si>
  <si>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</si>
  <si>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</si>
  <si>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</si>
  <si>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</si>
  <si>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</si>
  <si>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</si>
  <si>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</si>
  <si>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</si>
  <si>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</si>
  <si>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</si>
  <si>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</si>
  <si>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</si>
  <si>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</si>
  <si>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</si>
  <si>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</si>
  <si>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</si>
  <si>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</si>
  <si>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</si>
  <si>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</si>
  <si>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</si>
  <si>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</si>
  <si>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</si>
  <si>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</si>
  <si>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</si>
  <si>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</si>
  <si>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</si>
  <si>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</si>
  <si>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</si>
  <si>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</si>
  <si>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</si>
  <si>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</si>
  <si>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</si>
  <si>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</si>
  <si>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</si>
  <si>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</si>
  <si>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</si>
  <si>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</si>
  <si>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</si>
  <si>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</si>
  <si>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</si>
  <si>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</si>
  <si>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</si>
  <si>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</si>
  <si>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</si>
  <si>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</si>
  <si>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</si>
  <si>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</si>
  <si>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</si>
  <si>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</si>
  <si>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</si>
  <si>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</si>
  <si>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</si>
  <si>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</si>
  <si>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</si>
  <si>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</si>
  <si>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</si>
  <si>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</si>
  <si>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</si>
  <si>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</si>
  <si>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</si>
  <si>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</si>
  <si>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</si>
  <si>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</si>
  <si>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</si>
  <si>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</si>
  <si>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</si>
  <si>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</si>
  <si>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</si>
  <si>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</si>
  <si>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</si>
  <si>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</si>
  <si>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</si>
  <si>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</si>
  <si>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</si>
  <si>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</si>
  <si>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</si>
  <si>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</si>
  <si>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</si>
  <si>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</si>
  <si>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</si>
  <si>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</si>
  <si>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</si>
  <si>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</si>
  <si>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</si>
  <si>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</si>
  <si>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</si>
  <si>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</si>
  <si>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</si>
  <si>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</si>
  <si>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</si>
  <si>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</si>
  <si>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</si>
  <si>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</si>
  <si>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</si>
  <si>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</si>
  <si>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</si>
  <si>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</si>
  <si>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</si>
  <si>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</si>
  <si>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</si>
  <si>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</si>
  <si>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</si>
  <si>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</si>
  <si>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</si>
  <si>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</si>
  <si>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</si>
  <si>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</si>
  <si>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</si>
  <si>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</si>
  <si>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</si>
  <si>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</si>
  <si>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</si>
  <si>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</si>
  <si>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</si>
  <si>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</si>
  <si>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</si>
  <si>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</si>
  <si>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</si>
  <si>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</si>
  <si>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</si>
  <si>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</si>
  <si>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</si>
  <si>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</si>
  <si>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</si>
  <si>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</si>
  <si>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</si>
  <si>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</si>
  <si>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</si>
  <si>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</si>
  <si>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</si>
  <si>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</si>
  <si>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</si>
  <si>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</si>
  <si>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</si>
  <si>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</si>
  <si>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</si>
  <si>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</si>
  <si>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</si>
  <si>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</si>
  <si>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</si>
  <si>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</si>
  <si>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</si>
  <si>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</si>
  <si>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</si>
  <si>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</si>
  <si>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</si>
  <si>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</si>
  <si>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</si>
  <si>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</si>
  <si>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</si>
  <si>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</si>
  <si>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</si>
  <si>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</si>
  <si>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</si>
  <si>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</si>
  <si>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</si>
  <si>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</si>
  <si>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</si>
  <si>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</si>
  <si>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</si>
  <si>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</si>
  <si>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</si>
  <si>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</si>
  <si>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</si>
  <si>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</si>
  <si>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</si>
  <si>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</si>
  <si>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</si>
  <si>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</si>
  <si>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</si>
  <si>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</si>
  <si>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</si>
  <si>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</si>
  <si>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</si>
  <si>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</si>
  <si>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</si>
  <si>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</si>
  <si>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</si>
  <si>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</si>
  <si>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</si>
  <si>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</si>
  <si>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</si>
  <si>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</si>
  <si>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</si>
  <si>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</si>
  <si>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</si>
  <si>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</si>
  <si>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</si>
  <si>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</si>
  <si>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</si>
  <si>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</si>
  <si>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</si>
  <si>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</si>
  <si>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</si>
  <si>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</si>
  <si>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</si>
  <si>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</si>
  <si>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</si>
  <si>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</si>
  <si>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</si>
  <si>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</si>
  <si>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</si>
  <si>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</si>
  <si>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</si>
  <si>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</si>
  <si>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</si>
  <si>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</si>
  <si>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</si>
  <si>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</si>
  <si>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</si>
  <si>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</si>
  <si>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</si>
  <si>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</si>
  <si>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</si>
  <si>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</si>
  <si>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</si>
  <si>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</si>
  <si>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</si>
  <si>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</si>
  <si>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</si>
  <si>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</si>
  <si>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</si>
  <si>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</si>
  <si>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</si>
  <si>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</si>
  <si>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</si>
  <si>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</si>
  <si>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</si>
  <si>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</si>
  <si>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</si>
  <si>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</si>
  <si>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</si>
  <si>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</si>
  <si>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</si>
  <si>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</si>
  <si>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</si>
  <si>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</si>
  <si>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</si>
  <si>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</si>
  <si>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</si>
  <si>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</si>
  <si>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</si>
  <si>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</si>
  <si>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</si>
  <si>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</si>
  <si>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</si>
  <si>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</si>
  <si>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</si>
  <si>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</si>
  <si>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</si>
  <si>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</si>
  <si>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</si>
  <si>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</si>
  <si>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</si>
  <si>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</si>
  <si>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</si>
  <si>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</si>
  <si>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</si>
  <si>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</si>
  <si>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</si>
  <si>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</si>
  <si>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</si>
  <si>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</si>
  <si>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</si>
  <si>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</si>
  <si>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</si>
  <si>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</si>
  <si>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</si>
  <si>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</si>
  <si>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</si>
  <si>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</si>
  <si>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</si>
  <si>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</si>
  <si>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</si>
  <si>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</si>
  <si>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</si>
  <si>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</si>
  <si>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</si>
  <si>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</si>
  <si>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</si>
  <si>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</si>
  <si>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</si>
  <si>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</si>
  <si>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</si>
  <si>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</si>
  <si>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</si>
  <si>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</si>
  <si>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</si>
  <si>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</si>
  <si>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</si>
  <si>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</si>
  <si>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</si>
  <si>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</si>
  <si>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</si>
  <si>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</si>
  <si>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</si>
  <si>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</si>
  <si>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</si>
  <si>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</si>
  <si>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</si>
  <si>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</si>
  <si>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</si>
  <si>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</si>
  <si>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</si>
  <si>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</si>
  <si>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</si>
  <si>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</si>
  <si>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</si>
  <si>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</si>
  <si>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</si>
  <si>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</si>
  <si>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</si>
  <si>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</si>
  <si>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</si>
  <si>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</si>
  <si>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</si>
  <si>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</si>
  <si>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</si>
  <si>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</si>
  <si>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</si>
  <si>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</si>
  <si>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</si>
  <si>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</si>
  <si>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</si>
  <si>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</si>
  <si>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</si>
  <si>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</si>
  <si>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</si>
  <si>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</si>
  <si>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</si>
  <si>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</si>
  <si>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</si>
  <si>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</si>
  <si>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</si>
  <si>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</si>
  <si>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</si>
  <si>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</si>
  <si>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</si>
  <si>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</si>
  <si>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</si>
  <si>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</si>
  <si>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</si>
  <si>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</si>
  <si>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</si>
  <si>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</si>
  <si>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</si>
  <si>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</si>
  <si>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</si>
  <si>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</si>
  <si>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</si>
  <si>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</si>
  <si>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</si>
  <si>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</si>
  <si>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</si>
  <si>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</si>
  <si>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</si>
  <si>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</si>
  <si>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</si>
  <si>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</si>
  <si>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</si>
  <si>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</si>
  <si>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</si>
  <si>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</si>
  <si>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</si>
  <si>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</si>
  <si>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</si>
  <si>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</si>
  <si>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</si>
  <si>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</si>
  <si>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</si>
  <si>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</si>
  <si>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</si>
  <si>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</si>
  <si>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</si>
  <si>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</si>
  <si>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</si>
  <si>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</si>
  <si>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</si>
  <si>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</si>
  <si>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</si>
  <si>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</si>
  <si>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</si>
  <si>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</si>
  <si>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</si>
  <si>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</si>
  <si>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</si>
  <si>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</si>
  <si>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</si>
  <si>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</si>
  <si>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</si>
  <si>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</si>
  <si>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</si>
  <si>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</si>
  <si>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</si>
  <si>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</si>
  <si>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</si>
  <si>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</si>
  <si>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</si>
  <si>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</si>
  <si>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</si>
  <si>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</si>
  <si>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</si>
  <si>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</si>
  <si>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</si>
  <si>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</si>
  <si>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</si>
  <si>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</si>
  <si>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</si>
  <si>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</si>
  <si>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</si>
  <si>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</si>
  <si>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</si>
  <si>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</si>
  <si>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</si>
  <si>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</si>
  <si>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</si>
  <si>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</si>
  <si>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</si>
  <si>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</si>
  <si>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</si>
  <si>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</si>
  <si>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</si>
  <si>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</si>
  <si>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</si>
  <si>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</si>
  <si>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</si>
  <si>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</si>
  <si>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</si>
  <si>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</si>
  <si>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</si>
  <si>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</si>
  <si>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</si>
  <si>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</si>
  <si>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</si>
  <si>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</si>
  <si>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</si>
  <si>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</si>
  <si>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</si>
  <si>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</si>
  <si>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</si>
  <si>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</si>
  <si>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</si>
  <si>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</si>
  <si>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</si>
  <si>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</si>
  <si>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</si>
  <si>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</si>
  <si>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</si>
  <si>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</si>
  <si>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</si>
  <si>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</si>
  <si>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</si>
  <si>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</si>
  <si>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</si>
  <si>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</si>
  <si>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</si>
  <si>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</si>
  <si>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</si>
  <si>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</si>
  <si>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</si>
  <si>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</si>
  <si>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</si>
  <si>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</si>
  <si>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</si>
  <si>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</si>
  <si>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</si>
  <si>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</si>
  <si>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</si>
  <si>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</si>
  <si>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</si>
  <si>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</si>
  <si>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</si>
  <si>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</si>
  <si>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</si>
  <si>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</si>
  <si>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</si>
  <si>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</si>
  <si>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</si>
  <si>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</si>
  <si>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</si>
  <si>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</si>
  <si>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</si>
  <si>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</si>
  <si>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</si>
  <si>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</si>
  <si>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</si>
  <si>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</si>
  <si>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</si>
  <si>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</si>
  <si>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</si>
  <si>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</si>
  <si>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</si>
  <si>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</si>
  <si>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</si>
  <si>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</si>
  <si>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</si>
  <si>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</si>
  <si>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</si>
  <si>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</si>
  <si>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</si>
  <si>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</si>
  <si>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</si>
  <si>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</si>
  <si>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</si>
  <si>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</si>
  <si>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</si>
  <si>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</si>
  <si>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</si>
  <si>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</si>
  <si>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</si>
  <si>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</si>
  <si>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</si>
  <si>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</si>
  <si>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</si>
  <si>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</si>
  <si>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</si>
  <si>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</si>
  <si>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</si>
  <si>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</si>
  <si>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</si>
  <si>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</si>
  <si>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</si>
  <si>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</si>
  <si>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</si>
  <si>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</si>
  <si>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</si>
  <si>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</si>
  <si>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</si>
  <si>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</si>
  <si>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</si>
  <si>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</si>
  <si>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</si>
  <si>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</si>
  <si>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</si>
  <si>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</si>
  <si>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</si>
  <si>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</si>
  <si>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</si>
  <si>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</si>
  <si>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</si>
  <si>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</si>
  <si>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</si>
  <si>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</si>
  <si>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</si>
  <si>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</si>
  <si>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</si>
  <si>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</si>
  <si>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</si>
  <si>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</si>
  <si>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</si>
  <si>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</si>
  <si>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</si>
  <si>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</si>
  <si>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</si>
  <si>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</si>
  <si>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</si>
  <si>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</si>
  <si>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</si>
  <si>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</si>
  <si>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</si>
  <si>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</si>
  <si>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</si>
  <si>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</si>
  <si>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</si>
  <si>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</si>
  <si>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</si>
  <si>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</si>
  <si>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</si>
  <si>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</si>
  <si>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</si>
  <si>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</si>
  <si>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</si>
  <si>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</si>
  <si>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</si>
  <si>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</si>
  <si>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</si>
  <si>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</si>
  <si>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</si>
  <si>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</si>
  <si>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</si>
  <si>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</si>
  <si>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</si>
  <si>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</si>
  <si>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</si>
  <si>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</si>
  <si>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</si>
  <si>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</si>
  <si>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</si>
  <si>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</si>
  <si>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</si>
  <si>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</si>
  <si>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</si>
  <si>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</si>
  <si>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</si>
  <si>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</si>
  <si>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</si>
  <si>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</si>
  <si>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</si>
  <si>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</si>
  <si>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</si>
  <si>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</si>
  <si>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</si>
  <si>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</si>
  <si>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</si>
  <si>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</si>
  <si>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</si>
  <si>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</si>
  <si>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</si>
  <si>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</si>
  <si>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</si>
  <si>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</si>
  <si>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</si>
  <si>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</si>
  <si>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</si>
  <si>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</si>
  <si>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</si>
  <si>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</si>
  <si>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</si>
  <si>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</si>
  <si>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</si>
  <si>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</si>
  <si>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</si>
  <si>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</si>
  <si>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</si>
  <si>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</si>
  <si>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</si>
  <si>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</si>
  <si>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</si>
  <si>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</si>
  <si>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</si>
  <si>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</si>
  <si>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</si>
  <si>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</si>
  <si>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</si>
  <si>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</si>
  <si>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</si>
  <si>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</si>
  <si>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</si>
  <si>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</si>
  <si>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</si>
  <si>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</si>
  <si>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</si>
  <si>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</si>
  <si>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</si>
  <si>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</si>
  <si>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</si>
  <si>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</si>
  <si>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</si>
  <si>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</si>
  <si>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</si>
  <si>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</si>
  <si>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</si>
  <si>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</si>
  <si>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</si>
  <si>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</si>
  <si>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</si>
  <si>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</si>
  <si>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</si>
  <si>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</si>
  <si>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</si>
  <si>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</si>
  <si>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</si>
  <si>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</si>
  <si>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</si>
  <si>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</si>
  <si>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</si>
  <si>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</si>
  <si>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</si>
  <si>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</si>
  <si>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</si>
  <si>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</si>
  <si>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</si>
  <si>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</si>
  <si>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</si>
  <si>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</si>
  <si>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</si>
  <si>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</si>
  <si>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</si>
  <si>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</si>
  <si>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</si>
  <si>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</si>
  <si>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</si>
  <si>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</si>
  <si>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</si>
  <si>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</si>
  <si>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</si>
  <si>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</si>
  <si>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</si>
  <si>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</si>
  <si>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</si>
  <si>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</si>
  <si>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</si>
  <si>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</si>
  <si>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</si>
  <si>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</si>
  <si>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</si>
  <si>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</si>
  <si>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</si>
  <si>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</si>
  <si>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</si>
  <si>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</si>
  <si>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</si>
  <si>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</si>
  <si>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</si>
  <si>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</si>
  <si>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</si>
  <si>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</si>
  <si>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</si>
  <si>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</si>
  <si>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</si>
  <si>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</si>
  <si>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</si>
  <si>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</si>
  <si>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</si>
  <si>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</si>
  <si>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</si>
  <si>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</si>
  <si>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</si>
  <si>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</si>
  <si>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</si>
  <si>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</si>
  <si>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</si>
  <si>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</si>
  <si>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</si>
  <si>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</si>
  <si>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</si>
  <si>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</si>
  <si>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</si>
  <si>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</si>
  <si>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</si>
  <si>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</si>
  <si>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</si>
  <si>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</si>
  <si>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</si>
  <si>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</si>
  <si>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</si>
  <si>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</si>
  <si>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</si>
  <si>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</si>
  <si>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</si>
  <si>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</si>
  <si>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</si>
  <si>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</si>
  <si>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</si>
  <si>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</si>
  <si>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</si>
  <si>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</si>
  <si>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</si>
  <si>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</si>
  <si>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</si>
  <si>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</si>
  <si>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</si>
  <si>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</si>
  <si>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</si>
  <si>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</si>
  <si>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</si>
  <si>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</si>
  <si>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</si>
  <si>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</si>
  <si>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</si>
  <si>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</si>
  <si>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</si>
  <si>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</si>
  <si>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</si>
  <si>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</si>
  <si>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</si>
  <si>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</si>
  <si>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</si>
  <si>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</si>
  <si>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</si>
  <si>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</si>
  <si>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</si>
  <si>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</si>
  <si>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</si>
  <si>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</si>
  <si>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</si>
  <si>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</si>
  <si>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</si>
  <si>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</si>
  <si>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</si>
  <si>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</si>
  <si>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</si>
  <si>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</si>
  <si>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</si>
  <si>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</si>
  <si>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</si>
  <si>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</si>
  <si>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</si>
  <si>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</si>
  <si>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</si>
  <si>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</si>
  <si>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</si>
  <si>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</si>
  <si>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</si>
  <si>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</si>
  <si>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</si>
  <si>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</si>
  <si>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</si>
  <si>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</si>
  <si>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</si>
  <si>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</si>
  <si>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</si>
  <si>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</si>
  <si>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</si>
  <si>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</si>
  <si>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</si>
  <si>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</si>
  <si>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</si>
  <si>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</si>
  <si>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</si>
  <si>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</si>
  <si>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</si>
  <si>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</si>
  <si>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</si>
  <si>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</si>
  <si>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</si>
  <si>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</si>
  <si>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</si>
  <si>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</si>
  <si>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</si>
  <si>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</si>
  <si>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</si>
  <si>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</si>
  <si>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</si>
  <si>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</si>
  <si>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</si>
  <si>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</si>
  <si>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</si>
  <si>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</si>
  <si>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</si>
  <si>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</si>
  <si>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</si>
  <si>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</si>
  <si>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</si>
  <si>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</si>
  <si>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</si>
  <si>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</si>
  <si>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</si>
  <si>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</si>
  <si>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</si>
  <si>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</si>
  <si>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</si>
  <si>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</si>
  <si>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</si>
  <si>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</si>
  <si>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</si>
  <si>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</si>
  <si>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</si>
  <si>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</si>
  <si>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</si>
  <si>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</si>
  <si>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</si>
  <si>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</si>
  <si>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</si>
  <si>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</si>
  <si>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</si>
  <si>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</si>
  <si>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</si>
  <si>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</si>
  <si>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</si>
  <si>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</si>
  <si>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</si>
  <si>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</si>
  <si>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</si>
  <si>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</si>
  <si>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</si>
  <si>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</si>
  <si>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</si>
  <si>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</si>
  <si>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</si>
  <si>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</si>
  <si>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</si>
  <si>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</si>
  <si>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</si>
  <si>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</si>
  <si>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</si>
  <si>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</si>
  <si>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</si>
  <si>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</si>
  <si>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</si>
  <si>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</si>
  <si>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</si>
  <si>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</si>
  <si>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</si>
  <si>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</si>
  <si>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</si>
  <si>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</si>
  <si>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</si>
  <si>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</si>
  <si>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</si>
  <si>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</si>
  <si>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</si>
  <si>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</si>
  <si>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</si>
  <si>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</si>
  <si>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</si>
  <si>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</si>
  <si>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</si>
  <si>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</si>
  <si>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</si>
  <si>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</si>
  <si>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</si>
  <si>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</si>
  <si>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</si>
  <si>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</si>
  <si>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</si>
  <si>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</si>
  <si>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</si>
  <si>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</si>
  <si>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</si>
  <si>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</si>
  <si>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</si>
  <si>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</si>
  <si>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</si>
  <si>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</si>
  <si>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</si>
  <si>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</si>
  <si>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</si>
  <si>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</si>
  <si>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</si>
  <si>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</si>
  <si>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</si>
  <si>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</si>
  <si>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</si>
  <si>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</si>
  <si>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</si>
  <si>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</si>
  <si>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</si>
  <si>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</si>
  <si>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</si>
  <si>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</si>
  <si>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</si>
  <si>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</si>
  <si>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</si>
  <si>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</si>
  <si>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</si>
  <si>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</si>
  <si>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</si>
  <si>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</si>
  <si>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</si>
  <si>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</si>
  <si>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</si>
  <si>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</si>
  <si>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</si>
  <si>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</si>
  <si>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</si>
  <si>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</si>
  <si>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</si>
  <si>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</si>
  <si>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</si>
  <si>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</si>
  <si>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</si>
  <si>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</si>
  <si>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</si>
  <si>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</si>
  <si>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</si>
  <si>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</si>
  <si>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</si>
  <si>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</si>
  <si>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</si>
  <si>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</si>
  <si>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</si>
  <si>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</si>
  <si>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</si>
  <si>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</si>
  <si>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</si>
  <si>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</si>
  <si>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</si>
  <si>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</si>
  <si>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</si>
  <si>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</si>
  <si>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</si>
  <si>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</si>
  <si>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</si>
  <si>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</si>
  <si>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</si>
  <si>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</si>
  <si>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</si>
  <si>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</si>
  <si>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</si>
  <si>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</si>
  <si>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</si>
  <si>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</si>
  <si>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</si>
  <si>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</si>
  <si>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</si>
  <si>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</si>
  <si>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</si>
  <si>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</si>
  <si>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</si>
  <si>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</si>
  <si>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</si>
  <si>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</si>
  <si>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</si>
  <si>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</si>
  <si>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</si>
  <si>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</si>
  <si>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</si>
  <si>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</si>
  <si>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</si>
  <si>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</si>
  <si>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</si>
  <si>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</si>
  <si>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</si>
  <si>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</si>
  <si>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</si>
  <si>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</si>
  <si>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</si>
  <si>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</si>
  <si>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</si>
  <si>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</si>
  <si>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</si>
  <si>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</si>
  <si>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</si>
  <si>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</si>
  <si>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</si>
  <si>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</si>
  <si>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</si>
  <si>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</si>
  <si>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</si>
  <si>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</si>
  <si>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</si>
  <si>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</si>
  <si>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</si>
  <si>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</si>
  <si>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</si>
  <si>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</si>
  <si>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</si>
  <si>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</si>
  <si>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</si>
  <si>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</si>
  <si>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</si>
  <si>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</si>
  <si>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</si>
  <si>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</si>
  <si>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</si>
  <si>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</si>
  <si>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</si>
  <si>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</si>
  <si>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</si>
  <si>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</si>
  <si>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</si>
  <si>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</si>
  <si>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</si>
  <si>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</si>
  <si>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</si>
  <si>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</si>
  <si>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</si>
  <si>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</si>
  <si>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</si>
  <si>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</si>
  <si>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</si>
  <si>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</si>
  <si>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</si>
  <si>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</si>
  <si>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</si>
  <si>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</si>
  <si>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</si>
  <si>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</si>
  <si>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</si>
  <si>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</si>
  <si>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</si>
  <si>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</si>
  <si>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</si>
  <si>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</si>
  <si>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</si>
  <si>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</si>
  <si>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</si>
  <si>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</si>
  <si>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</si>
  <si>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</si>
  <si>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</si>
  <si>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</si>
  <si>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</si>
  <si>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</si>
  <si>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</si>
  <si>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</si>
  <si>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</si>
  <si>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</si>
  <si>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</si>
  <si>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</si>
  <si>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</si>
  <si>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</si>
  <si>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</si>
  <si>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</si>
  <si>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</si>
  <si>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</si>
  <si>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</si>
  <si>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</si>
  <si>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</si>
  <si>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</si>
  <si>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</si>
  <si>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</si>
  <si>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</si>
  <si>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</si>
  <si>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</si>
  <si>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</si>
  <si>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</si>
  <si>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</si>
  <si>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</si>
  <si>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</si>
  <si>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</si>
  <si>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</si>
  <si>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</si>
  <si>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</si>
  <si>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</si>
  <si>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</si>
  <si>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</si>
  <si>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</si>
  <si>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</si>
  <si>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</si>
  <si>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</si>
  <si>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</si>
  <si>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</si>
  <si>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</si>
  <si>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</si>
  <si>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</si>
  <si>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</si>
  <si>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</si>
  <si>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</si>
  <si>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</si>
  <si>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</si>
  <si>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</si>
  <si>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</si>
  <si>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</si>
  <si>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</si>
  <si>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</si>
  <si>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</si>
  <si>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</si>
  <si>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</si>
  <si>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</si>
  <si>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</si>
  <si>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</si>
  <si>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</si>
  <si>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</si>
  <si>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</si>
  <si>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</si>
  <si>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</si>
  <si>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</si>
  <si>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</si>
  <si>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</si>
  <si>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</si>
  <si>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</si>
  <si>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</si>
  <si>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</si>
  <si>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</si>
  <si>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</si>
  <si>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</si>
  <si>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</si>
  <si>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</si>
  <si>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</si>
  <si>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</si>
  <si>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</si>
  <si>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</si>
  <si>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</si>
  <si>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</si>
  <si>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</si>
  <si>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</si>
  <si>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</si>
  <si>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</si>
  <si>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</si>
  <si>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</si>
  <si>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</si>
  <si>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</si>
  <si>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</si>
  <si>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</si>
  <si>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</si>
  <si>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</si>
  <si>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</si>
  <si>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</si>
  <si>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</si>
  <si>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</si>
  <si>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</si>
  <si>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</si>
  <si>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</si>
  <si>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</si>
  <si>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</si>
  <si>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</si>
  <si>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</si>
  <si>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</si>
  <si>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</si>
  <si>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</si>
  <si>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</si>
  <si>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</si>
  <si>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</si>
  <si>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</si>
  <si>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</si>
  <si>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</si>
  <si>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</si>
  <si>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</si>
  <si>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</si>
  <si>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</si>
  <si>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</si>
  <si>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</si>
  <si>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</si>
  <si>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</si>
  <si>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</si>
  <si>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</si>
  <si>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</si>
  <si>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</si>
  <si>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</si>
  <si>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</si>
  <si>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</si>
  <si>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</si>
  <si>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</si>
  <si>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</si>
  <si>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</si>
  <si>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</si>
  <si>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</si>
  <si>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</si>
  <si>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</si>
  <si>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</si>
  <si>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</si>
  <si>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</si>
  <si>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</si>
  <si>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</si>
  <si>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</si>
  <si>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</si>
  <si>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</si>
  <si>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</si>
  <si>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</si>
  <si>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</si>
  <si>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</si>
  <si>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</si>
  <si>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</si>
  <si>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</si>
  <si>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</si>
  <si>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</si>
  <si>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</si>
  <si>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</si>
  <si>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</si>
  <si>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</si>
  <si>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</si>
  <si>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</si>
  <si>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</si>
  <si>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</si>
  <si>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</si>
  <si>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</si>
  <si>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</si>
  <si>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</si>
  <si>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</si>
  <si>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</si>
  <si>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</si>
  <si>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</si>
  <si>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</si>
  <si>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</si>
  <si>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</si>
  <si>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</si>
  <si>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</si>
  <si>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</si>
  <si>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</si>
  <si>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</si>
  <si>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</si>
  <si>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</si>
  <si>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</si>
  <si>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</si>
  <si>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</si>
  <si>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</si>
  <si>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</si>
  <si>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</si>
  <si>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</si>
  <si>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</si>
  <si>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</si>
  <si>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</si>
  <si>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</si>
  <si>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</si>
  <si>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</si>
  <si>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</si>
  <si>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</si>
  <si>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</si>
  <si>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</si>
  <si>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</si>
  <si>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</si>
  <si>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</si>
  <si>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</si>
  <si>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</si>
  <si>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</si>
  <si>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</si>
  <si>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</si>
  <si>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</si>
  <si>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</si>
  <si>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</si>
  <si>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</si>
  <si>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</si>
  <si>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</si>
  <si>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</si>
  <si>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</si>
  <si>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</si>
  <si>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</si>
  <si>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</si>
  <si>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</si>
  <si>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</si>
  <si>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</si>
  <si>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</si>
  <si>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</si>
  <si>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</si>
  <si>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</si>
  <si>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</si>
  <si>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</si>
  <si>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</si>
  <si>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</si>
  <si>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</si>
  <si>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</si>
  <si>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</si>
  <si>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</si>
  <si>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</si>
  <si>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</si>
  <si>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</si>
  <si>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</si>
  <si>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</si>
  <si>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</si>
  <si>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</si>
  <si>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</si>
  <si>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</si>
  <si>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</si>
  <si>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</si>
  <si>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</si>
  <si>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</si>
  <si>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</si>
  <si>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</si>
  <si>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</si>
  <si>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</si>
  <si>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</si>
  <si>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</si>
  <si>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</si>
  <si>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</si>
  <si>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</si>
  <si>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</si>
  <si>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</si>
  <si>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</si>
  <si>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</si>
  <si>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</si>
  <si>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</si>
  <si>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</si>
  <si>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</si>
  <si>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</si>
  <si>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</si>
  <si>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</si>
  <si>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</si>
  <si>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</si>
  <si>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</si>
  <si>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</si>
  <si>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</si>
  <si>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</si>
  <si>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</si>
  <si>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</si>
  <si>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</si>
  <si>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</si>
  <si>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</si>
  <si>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</si>
  <si>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</si>
  <si>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</si>
  <si>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</si>
  <si>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</si>
  <si>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</si>
  <si>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</si>
  <si>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</si>
  <si>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</si>
  <si>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</si>
  <si>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</si>
  <si>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</si>
  <si>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</si>
  <si>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</si>
  <si>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</si>
  <si>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</si>
  <si>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</si>
  <si>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</si>
  <si>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</si>
  <si>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</si>
  <si>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</si>
  <si>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</si>
  <si>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</si>
  <si>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</si>
  <si>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</si>
  <si>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</si>
  <si>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</si>
  <si>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</si>
  <si>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</si>
  <si>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</si>
  <si>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</si>
  <si>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</si>
  <si>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</si>
  <si>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</si>
  <si>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</si>
  <si>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</si>
  <si>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</si>
  <si>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</si>
  <si>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</si>
  <si>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</si>
  <si>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</si>
  <si>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</si>
  <si>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</si>
  <si>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</si>
  <si>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</si>
  <si>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</si>
  <si>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</si>
  <si>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</si>
  <si>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</si>
  <si>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</si>
  <si>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</si>
  <si>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</si>
  <si>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</si>
  <si>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</si>
  <si>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</si>
  <si>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</si>
  <si>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</si>
  <si>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</si>
  <si>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</si>
  <si>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</si>
  <si>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</si>
  <si>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</si>
  <si>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</si>
  <si>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</si>
  <si>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</si>
  <si>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</si>
  <si>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</si>
  <si>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</si>
  <si>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</si>
  <si>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</si>
  <si>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</si>
  <si>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</si>
  <si>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</si>
  <si>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</si>
  <si>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</si>
  <si>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</si>
  <si>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</si>
  <si>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</si>
  <si>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</si>
  <si>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</si>
  <si>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</si>
  <si>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</si>
  <si>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</si>
  <si>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</si>
  <si>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</si>
  <si>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</si>
  <si>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</si>
  <si>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</si>
  <si>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</si>
  <si>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</si>
  <si>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</si>
  <si>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</si>
  <si>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</si>
  <si>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</si>
  <si>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</si>
  <si>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</si>
  <si>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</si>
  <si>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</si>
  <si>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</si>
  <si>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</si>
  <si>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</si>
  <si>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</si>
  <si>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</si>
  <si>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</si>
  <si>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</si>
  <si>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</si>
  <si>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</si>
  <si>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</si>
  <si>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</si>
  <si>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</si>
  <si>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</si>
  <si>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</si>
  <si>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</si>
  <si>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</si>
  <si>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</si>
  <si>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</si>
  <si>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</si>
  <si>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</si>
  <si>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</si>
  <si>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</si>
  <si>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</si>
  <si>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</si>
  <si>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</si>
  <si>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</si>
  <si>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</si>
  <si>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</si>
  <si>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</si>
  <si>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</si>
  <si>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</si>
  <si>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</si>
  <si>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</si>
  <si>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</si>
  <si>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</si>
  <si>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</si>
  <si>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</si>
  <si>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</si>
  <si>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</si>
  <si>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</si>
  <si>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</si>
  <si>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</si>
  <si>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</si>
  <si>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</si>
  <si>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</si>
  <si>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</si>
  <si>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</si>
  <si>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</si>
  <si>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</si>
  <si>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</si>
  <si>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</si>
  <si>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</si>
  <si>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</si>
  <si>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</si>
  <si>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</si>
  <si>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</si>
  <si>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</si>
  <si>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</si>
  <si>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</si>
  <si>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</si>
  <si>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</si>
  <si>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</si>
  <si>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</si>
  <si>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</si>
  <si>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</si>
  <si>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</si>
  <si>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</si>
  <si>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</si>
  <si>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</si>
  <si>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</si>
  <si>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</si>
  <si>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</si>
  <si>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</si>
  <si>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</si>
  <si>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</si>
  <si>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</si>
  <si>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</si>
  <si>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</si>
  <si>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</si>
  <si>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</si>
  <si>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</si>
  <si>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</si>
  <si>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</si>
  <si>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</si>
  <si>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</si>
  <si>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</si>
  <si>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</si>
  <si>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</si>
  <si>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</si>
  <si>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</si>
  <si>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</si>
  <si>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</si>
  <si>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</si>
  <si>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</si>
  <si>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</si>
  <si>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</si>
  <si>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</si>
  <si>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</si>
  <si>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</si>
  <si>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</si>
  <si>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</si>
  <si>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</si>
  <si>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</si>
  <si>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</si>
  <si>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</si>
  <si>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</si>
  <si>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</si>
  <si>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</si>
  <si>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</si>
  <si>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</si>
  <si>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</si>
  <si>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</si>
  <si>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</si>
  <si>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</si>
  <si>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</si>
  <si>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</si>
  <si>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</si>
  <si>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</si>
  <si>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</si>
  <si>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</si>
  <si>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</si>
  <si>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</si>
  <si>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</si>
  <si>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</si>
  <si>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</si>
  <si>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</si>
  <si>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</si>
  <si>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</si>
  <si>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</si>
  <si>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</si>
  <si>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</si>
  <si>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</si>
  <si>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</si>
  <si>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</si>
  <si>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</si>
  <si>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</si>
  <si>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</si>
  <si>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</si>
  <si>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</si>
  <si>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</si>
  <si>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</si>
  <si>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</si>
  <si>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</si>
  <si>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</si>
  <si>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</si>
  <si>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</si>
  <si>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</si>
  <si>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</si>
  <si>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</si>
  <si>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</si>
  <si>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</si>
  <si>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</si>
  <si>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</si>
  <si>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</si>
  <si>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</si>
  <si>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</si>
  <si>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</si>
  <si>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</si>
  <si>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</si>
  <si>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</si>
  <si>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</si>
  <si>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</si>
  <si>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</si>
  <si>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</si>
  <si>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</si>
  <si>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</si>
  <si>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</si>
  <si>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</si>
  <si>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</si>
  <si>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</si>
  <si>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</si>
  <si>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</si>
  <si>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</si>
  <si>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</si>
  <si>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</si>
  <si>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</si>
  <si>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</si>
  <si>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</si>
  <si>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</si>
  <si>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</si>
  <si>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</si>
  <si>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</si>
  <si>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</si>
  <si>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</si>
  <si>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</si>
  <si>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</si>
  <si>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</si>
  <si>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</si>
  <si>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</si>
  <si>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</si>
  <si>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</si>
  <si>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</si>
  <si>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</si>
  <si>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</si>
  <si>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</si>
  <si>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</si>
  <si>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</si>
  <si>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</si>
  <si>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</si>
  <si>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</si>
  <si>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</si>
  <si>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</si>
  <si>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</si>
  <si>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</si>
  <si>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</si>
  <si>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</si>
  <si>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</si>
  <si>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</si>
  <si>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</si>
  <si>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</si>
  <si>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</si>
  <si>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</si>
  <si>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</si>
  <si>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</si>
  <si>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</si>
  <si>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</si>
  <si>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</si>
  <si>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</si>
  <si>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</si>
  <si>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</si>
  <si>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</si>
  <si>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</si>
  <si>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</si>
  <si>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</si>
  <si>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</si>
  <si>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</si>
  <si>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</si>
  <si>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</si>
  <si>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</si>
  <si>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</si>
  <si>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</si>
  <si>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</si>
  <si>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</si>
  <si>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</si>
  <si>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</si>
  <si>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</si>
  <si>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</si>
  <si>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</si>
  <si>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</si>
  <si>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</si>
  <si>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</si>
  <si>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</si>
  <si>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</si>
  <si>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</si>
  <si>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</si>
  <si>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</si>
  <si>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</si>
  <si>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</si>
  <si>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</si>
  <si>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</si>
  <si>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</si>
  <si>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</si>
  <si>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</si>
  <si>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</si>
  <si>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</si>
  <si>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</si>
  <si>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</si>
  <si>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</si>
  <si>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</si>
  <si>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</si>
  <si>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</si>
  <si>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</si>
  <si>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</si>
  <si>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</si>
  <si>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</si>
  <si>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</si>
  <si>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</si>
  <si>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</si>
  <si>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</si>
  <si>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</si>
  <si>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</si>
  <si>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</si>
  <si>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</si>
  <si>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</si>
  <si>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</si>
  <si>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</si>
  <si>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</si>
  <si>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</si>
  <si>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</si>
  <si>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</si>
  <si>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</si>
  <si>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</si>
  <si>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</si>
  <si>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</si>
  <si>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</si>
  <si>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</si>
  <si>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</si>
  <si>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</si>
  <si>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</si>
  <si>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</si>
  <si>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</si>
  <si>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</si>
  <si>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</si>
  <si>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</si>
  <si>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</si>
  <si>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</si>
  <si>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</si>
  <si>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</si>
  <si>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</si>
  <si>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</si>
  <si>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</si>
  <si>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</si>
  <si>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</si>
  <si>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</si>
  <si>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</si>
  <si>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</si>
  <si>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</si>
  <si>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</si>
  <si>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</si>
  <si>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</si>
  <si>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</si>
  <si>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</si>
  <si>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</si>
  <si>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</si>
  <si>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</si>
  <si>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</si>
  <si>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</si>
  <si>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</si>
  <si>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</si>
  <si>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</si>
  <si>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</si>
  <si>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</si>
  <si>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</si>
  <si>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</si>
  <si>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</si>
  <si>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</si>
  <si>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</si>
  <si>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</si>
  <si>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</si>
  <si>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</si>
  <si>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</si>
  <si>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</si>
  <si>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</si>
  <si>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</si>
  <si>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</si>
  <si>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</si>
  <si>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</si>
  <si>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</si>
  <si>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</si>
  <si>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</si>
  <si>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</si>
  <si>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</si>
  <si>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</si>
  <si>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</si>
  <si>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</si>
  <si>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</si>
  <si>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</si>
  <si>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</si>
  <si>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</si>
  <si>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</si>
  <si>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</si>
  <si>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</si>
  <si>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</si>
  <si>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</si>
  <si>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</si>
  <si>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</si>
  <si>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</si>
  <si>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</si>
  <si>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</si>
  <si>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</si>
  <si>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</si>
  <si>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</si>
  <si>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</si>
  <si>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</si>
  <si>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</si>
  <si>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</si>
  <si>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</si>
  <si>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</si>
  <si>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</si>
  <si>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</si>
  <si>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</si>
  <si>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</si>
  <si>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</si>
  <si>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</si>
  <si>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</si>
  <si>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</si>
  <si>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</si>
  <si>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</si>
  <si>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</si>
  <si>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</si>
  <si>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</si>
  <si>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</si>
  <si>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</si>
  <si>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</si>
  <si>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</si>
  <si>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</si>
  <si>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</si>
  <si>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</si>
  <si>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</si>
  <si>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</si>
  <si>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</si>
  <si>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</si>
  <si>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</si>
  <si>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</si>
  <si>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</si>
  <si>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</si>
  <si>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</si>
  <si>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</si>
  <si>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</si>
  <si>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</si>
  <si>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</si>
  <si>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</si>
  <si>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</si>
  <si>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</si>
  <si>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</si>
  <si>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</si>
  <si>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</si>
  <si>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</si>
  <si>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</si>
  <si>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</si>
  <si>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</si>
  <si>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</si>
  <si>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</si>
  <si>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</si>
  <si>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</si>
  <si>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</si>
  <si>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</si>
  <si>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</si>
  <si>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</si>
  <si>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</si>
  <si>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</si>
  <si>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</si>
  <si>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</si>
  <si>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</si>
  <si>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</si>
  <si>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</si>
  <si>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</si>
  <si>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</si>
  <si>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</si>
  <si>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</si>
  <si>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</si>
  <si>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</si>
  <si>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</si>
  <si>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</si>
  <si>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</si>
  <si>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</si>
  <si>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</si>
  <si>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</si>
  <si>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</si>
  <si>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</si>
  <si>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</si>
  <si>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</si>
  <si>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</si>
  <si>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</si>
  <si>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</si>
  <si>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</si>
  <si>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</si>
  <si>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</si>
  <si>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</si>
  <si>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</si>
  <si>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</si>
  <si>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</si>
  <si>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</si>
  <si>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</si>
  <si>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</si>
  <si>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</si>
  <si>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</si>
  <si>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</si>
  <si>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</si>
  <si>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</si>
  <si>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</si>
  <si>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</si>
  <si>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</si>
  <si>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</si>
  <si>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</si>
  <si>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</si>
  <si>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</si>
  <si>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</si>
  <si>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</si>
  <si>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</si>
  <si>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</si>
  <si>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</si>
  <si>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</si>
  <si>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</si>
  <si>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</si>
  <si>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</si>
  <si>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</si>
  <si>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</si>
  <si>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</si>
  <si>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</si>
  <si>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</si>
  <si>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</si>
  <si>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</si>
  <si>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</si>
  <si>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</si>
  <si>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</si>
  <si>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</si>
  <si>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</si>
  <si>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</si>
  <si>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</si>
  <si>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</si>
  <si>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</si>
  <si>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</si>
  <si>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</si>
  <si>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</si>
  <si>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</si>
  <si>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</si>
  <si>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</si>
  <si>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</si>
  <si>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</si>
  <si>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</si>
  <si>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</si>
  <si>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</si>
  <si>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</si>
  <si>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</si>
  <si>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</si>
  <si>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</si>
  <si>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</si>
  <si>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</si>
  <si>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</si>
  <si>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</si>
  <si>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</si>
  <si>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</si>
  <si>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</si>
  <si>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</si>
  <si>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</si>
  <si>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</si>
  <si>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</si>
  <si>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</si>
  <si>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</si>
  <si>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</si>
  <si>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</si>
  <si>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</si>
  <si>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</si>
  <si>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</si>
  <si>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</si>
  <si>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</si>
  <si>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</si>
  <si>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</si>
  <si>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</si>
  <si>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</si>
  <si>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</si>
  <si>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</si>
  <si>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</si>
  <si>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</si>
  <si>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</si>
  <si>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</si>
  <si>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</si>
  <si>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</si>
  <si>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</si>
  <si>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</si>
  <si>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</si>
  <si>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</si>
  <si>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</si>
  <si>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</si>
  <si>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</si>
  <si>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</si>
  <si>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</si>
  <si>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</si>
  <si>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</si>
  <si>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</si>
  <si>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</si>
  <si>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</si>
  <si>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</si>
  <si>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</si>
  <si>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</si>
  <si>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</si>
  <si>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</si>
  <si>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</si>
  <si>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</si>
  <si>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</si>
  <si>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</si>
  <si>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</si>
  <si>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</si>
  <si>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</si>
  <si>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</si>
  <si>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</si>
  <si>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</si>
  <si>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</si>
  <si>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</si>
  <si>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</si>
  <si>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</si>
  <si>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</si>
  <si>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</si>
  <si>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</si>
  <si>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</si>
  <si>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</si>
  <si>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</si>
  <si>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</si>
  <si>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</si>
  <si>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</si>
  <si>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</si>
  <si>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</si>
  <si>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</si>
  <si>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</si>
  <si>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</si>
  <si>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</si>
  <si>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</si>
  <si>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</si>
  <si>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</si>
  <si>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</si>
  <si>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</si>
  <si>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</si>
  <si>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</si>
  <si>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</si>
  <si>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</si>
  <si>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</si>
  <si>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</si>
  <si>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</si>
  <si>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</si>
  <si>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</si>
  <si>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</si>
  <si>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</si>
  <si>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</si>
  <si>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</si>
  <si>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</si>
  <si>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</si>
  <si>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</si>
  <si>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</si>
  <si>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</si>
  <si>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</si>
  <si>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</si>
  <si>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</si>
  <si>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</si>
  <si>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</si>
  <si>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</si>
  <si>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</si>
  <si>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</si>
  <si>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</si>
  <si>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</si>
  <si>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</si>
  <si>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</si>
  <si>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</si>
  <si>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</si>
  <si>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</si>
  <si>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</si>
  <si>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</si>
  <si>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</si>
  <si>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</si>
  <si>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</si>
  <si>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</si>
  <si>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</si>
  <si>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</si>
  <si>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</si>
  <si>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</si>
  <si>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</si>
  <si>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</si>
  <si>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</si>
  <si>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</si>
  <si>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</si>
  <si>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</si>
  <si>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</si>
  <si>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</si>
  <si>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</si>
  <si>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</si>
  <si>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</si>
  <si>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</si>
  <si>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</si>
  <si>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</si>
  <si>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</si>
  <si>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</si>
  <si>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</si>
  <si>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</si>
  <si>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</si>
  <si>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</si>
  <si>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</si>
  <si>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</si>
  <si>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</si>
  <si>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</si>
  <si>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</si>
  <si>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</si>
  <si>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</si>
  <si>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</si>
  <si>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</si>
  <si>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</si>
  <si>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</si>
  <si>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</si>
  <si>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</si>
  <si>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</si>
  <si>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</si>
  <si>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</si>
  <si>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</si>
  <si>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</si>
  <si>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</si>
  <si>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</si>
  <si>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</si>
  <si>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</si>
  <si>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</si>
  <si>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</si>
  <si>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</si>
  <si>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</si>
  <si>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</si>
  <si>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</si>
  <si>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</si>
  <si>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</si>
  <si>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</si>
  <si>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</si>
  <si>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</si>
  <si>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</si>
  <si>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</si>
  <si>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</si>
  <si>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</si>
  <si>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</si>
  <si>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</si>
  <si>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</si>
  <si>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</si>
  <si>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</si>
  <si>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</si>
  <si>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</si>
  <si>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</si>
  <si>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</si>
  <si>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</si>
  <si>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</si>
  <si>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</si>
  <si>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</si>
  <si>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</si>
  <si>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</si>
  <si>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</si>
  <si>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</si>
  <si>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</si>
  <si>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</si>
  <si>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</si>
  <si>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</si>
  <si>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</si>
  <si>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</si>
  <si>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</si>
  <si>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</si>
  <si>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</si>
  <si>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</si>
  <si>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</si>
  <si>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</si>
  <si>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</si>
  <si>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</si>
  <si>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</si>
  <si>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</si>
  <si>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</si>
  <si>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</si>
  <si>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</si>
  <si>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</si>
  <si>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</si>
  <si>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</si>
  <si>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</si>
  <si>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</si>
  <si>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</si>
  <si>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</si>
  <si>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</si>
  <si>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</si>
  <si>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</si>
  <si>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</si>
  <si>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</si>
  <si>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</si>
  <si>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</si>
  <si>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</si>
  <si>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</si>
  <si>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</si>
  <si>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</si>
  <si>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</si>
  <si>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</si>
  <si>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</si>
  <si>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</si>
  <si>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</si>
  <si>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</si>
  <si>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</si>
  <si>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</si>
  <si>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</si>
  <si>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</si>
  <si>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</si>
  <si>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</si>
  <si>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</si>
  <si>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</si>
  <si>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</si>
  <si>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</si>
  <si>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</si>
  <si>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</si>
  <si>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</si>
  <si>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</si>
  <si>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</si>
  <si>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</si>
  <si>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</si>
  <si>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</si>
  <si>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</si>
  <si>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</si>
  <si>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</si>
  <si>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</si>
  <si>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</si>
  <si>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</si>
  <si>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</si>
  <si>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</si>
  <si>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</si>
  <si>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</si>
  <si>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</si>
  <si>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</si>
  <si>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</si>
  <si>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</si>
  <si>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</si>
  <si>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</si>
  <si>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</si>
  <si>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</si>
  <si>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</si>
  <si>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</si>
  <si>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</si>
  <si>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</si>
  <si>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</si>
  <si>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</si>
  <si>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</si>
  <si>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</si>
  <si>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</si>
  <si>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</si>
  <si>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</si>
  <si>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</si>
  <si>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</si>
  <si>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</si>
  <si>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</si>
  <si>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</si>
  <si>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</si>
  <si>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</si>
  <si>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</si>
  <si>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</si>
  <si>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</si>
  <si>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</si>
  <si>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</si>
  <si>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</si>
  <si>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</si>
  <si>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</si>
  <si>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</si>
  <si>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</si>
  <si>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</si>
  <si>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</si>
  <si>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</si>
  <si>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</si>
  <si>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</si>
  <si>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</si>
  <si>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</si>
  <si>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</si>
  <si>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</si>
  <si>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</si>
  <si>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</si>
  <si>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</si>
  <si>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</si>
  <si>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</si>
  <si>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</si>
  <si>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</si>
  <si>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</si>
  <si>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</si>
  <si>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</si>
  <si>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</si>
  <si>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</si>
  <si>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</si>
  <si>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</si>
  <si>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</si>
  <si>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</si>
  <si>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</si>
  <si>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</si>
  <si>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</si>
  <si>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</si>
  <si>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</si>
  <si>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</si>
  <si>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</si>
  <si>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</si>
  <si>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</si>
  <si>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</si>
  <si>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</si>
  <si>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</si>
  <si>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</si>
  <si>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</si>
  <si>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</si>
  <si>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</si>
  <si>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</si>
  <si>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</si>
  <si>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</si>
  <si>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</si>
  <si>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</si>
  <si>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</si>
  <si>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</si>
  <si>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</si>
  <si>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</si>
  <si>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</si>
  <si>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</si>
  <si>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</si>
  <si>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</si>
  <si>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</si>
  <si>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</si>
  <si>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</si>
  <si>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</si>
  <si>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</si>
  <si>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</si>
  <si>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</si>
  <si>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</si>
  <si>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</si>
  <si>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</si>
  <si>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</si>
  <si>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</si>
  <si>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</si>
  <si>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</si>
  <si>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</si>
  <si>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</si>
  <si>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</si>
  <si>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</si>
  <si>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</si>
  <si>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</si>
  <si>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</si>
  <si>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</si>
  <si>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</si>
  <si>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</si>
  <si>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</si>
  <si>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</si>
  <si>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</si>
  <si>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</si>
  <si>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</si>
  <si>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</si>
  <si>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</si>
  <si>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</si>
  <si>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</si>
  <si>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</si>
  <si>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</si>
  <si>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</si>
  <si>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</si>
  <si>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</si>
  <si>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</si>
  <si>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</si>
  <si>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</si>
  <si>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</si>
  <si>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</si>
  <si>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</si>
  <si>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</si>
  <si>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</si>
  <si>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</si>
  <si>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</si>
  <si>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</si>
  <si>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</si>
  <si>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</si>
  <si>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</si>
  <si>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</si>
  <si>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</si>
  <si>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</si>
  <si>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</si>
  <si>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</si>
  <si>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</si>
  <si>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</si>
  <si>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</si>
  <si>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</si>
  <si>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</si>
  <si>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</si>
  <si>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</si>
  <si>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</si>
  <si>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</si>
  <si>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</si>
  <si>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</si>
  <si>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</si>
  <si>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</si>
  <si>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</si>
  <si>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</si>
  <si>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</si>
  <si>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</si>
  <si>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</si>
  <si>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</si>
  <si>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</si>
  <si>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</si>
  <si>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</si>
  <si>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</si>
  <si>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</si>
  <si>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</si>
  <si>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</si>
  <si>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</si>
  <si>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</si>
  <si>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</si>
  <si>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</si>
  <si>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</si>
  <si>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</si>
  <si>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</si>
  <si>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</si>
  <si>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</si>
  <si>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</si>
  <si>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</si>
  <si>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</si>
  <si>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</si>
  <si>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</si>
  <si>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</si>
  <si>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</si>
  <si>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</si>
  <si>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</si>
  <si>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</si>
  <si>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</si>
  <si>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</si>
  <si>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</si>
  <si>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</si>
  <si>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</si>
  <si>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</si>
  <si>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</si>
  <si>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</si>
  <si>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</si>
  <si>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</si>
  <si>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</si>
  <si>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</si>
  <si>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</si>
  <si>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</si>
  <si>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</si>
  <si>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</si>
  <si>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</si>
  <si>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</si>
  <si>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</si>
  <si>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</si>
  <si>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</si>
  <si>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</si>
  <si>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</si>
  <si>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</si>
  <si>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</si>
  <si>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</si>
  <si>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</si>
  <si>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</si>
  <si>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</si>
  <si>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</si>
  <si>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</si>
  <si>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</si>
  <si>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</si>
  <si>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</si>
  <si>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</si>
  <si>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</si>
  <si>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</si>
  <si>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</si>
  <si>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</si>
  <si>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</si>
  <si>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</si>
  <si>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</si>
  <si>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</si>
  <si>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</si>
  <si>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</si>
  <si>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</si>
  <si>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</si>
  <si>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</si>
  <si>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</si>
  <si>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</si>
  <si>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</si>
  <si>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</si>
  <si>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</si>
  <si>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</si>
  <si>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</si>
  <si>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</si>
  <si>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</si>
  <si>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</si>
  <si>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</si>
  <si>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</si>
  <si>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</si>
  <si>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</si>
  <si>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</si>
  <si>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</si>
  <si>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</si>
  <si>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</si>
  <si>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</si>
  <si>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</si>
  <si>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</si>
  <si>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</si>
  <si>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</si>
  <si>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</si>
  <si>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</si>
  <si>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</si>
  <si>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</si>
  <si>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</si>
  <si>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</si>
  <si>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</si>
  <si>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</si>
  <si>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</si>
  <si>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</si>
  <si>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</si>
  <si>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</si>
  <si>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</si>
  <si>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</si>
  <si>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</si>
  <si>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</si>
  <si>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</si>
  <si>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</si>
  <si>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</si>
  <si>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</si>
  <si>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</si>
  <si>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</si>
  <si>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</si>
  <si>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</si>
  <si>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</si>
  <si>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</si>
  <si>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</si>
  <si>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</si>
  <si>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</si>
  <si>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</si>
  <si>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</si>
  <si>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</si>
  <si>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</si>
  <si>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</si>
  <si>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</si>
  <si>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</si>
  <si>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</si>
  <si>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</si>
  <si>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</si>
  <si>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</si>
  <si>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</si>
  <si>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</si>
  <si>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</si>
  <si>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</si>
  <si>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</si>
  <si>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</si>
  <si>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</si>
  <si>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</si>
  <si>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</si>
  <si>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</si>
  <si>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</si>
  <si>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</si>
  <si>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</si>
  <si>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</si>
  <si>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</si>
  <si>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</si>
  <si>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</si>
  <si>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</si>
  <si>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</si>
  <si>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</si>
  <si>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</si>
  <si>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</si>
  <si>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</si>
  <si>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</si>
  <si>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</si>
  <si>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</si>
  <si>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</si>
  <si>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</si>
  <si>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</si>
  <si>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</si>
  <si>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</si>
  <si>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</si>
  <si>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</si>
  <si>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</si>
  <si>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</si>
  <si>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</si>
  <si>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</si>
  <si>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</si>
  <si>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</si>
  <si>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</si>
  <si>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</si>
  <si>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</si>
  <si>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</si>
  <si>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</si>
  <si>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</si>
  <si>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</si>
  <si>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</si>
  <si>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</si>
  <si>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</si>
  <si>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</si>
  <si>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</si>
  <si>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</si>
  <si>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</si>
  <si>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</si>
  <si>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</si>
  <si>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</si>
  <si>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</si>
  <si>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</si>
  <si>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</si>
  <si>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</si>
  <si>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</si>
  <si>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</si>
  <si>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</si>
  <si>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</si>
  <si>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</si>
  <si>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</si>
  <si>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</si>
  <si>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</si>
  <si>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</si>
  <si>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</si>
  <si>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</si>
  <si>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</si>
  <si>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</si>
  <si>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</si>
  <si>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</si>
  <si>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</si>
  <si>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</si>
  <si>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</si>
  <si>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</si>
  <si>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</si>
  <si>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</si>
  <si>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</si>
  <si>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</si>
  <si>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</si>
  <si>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</si>
  <si>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</si>
  <si>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</si>
  <si>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</si>
  <si>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</si>
  <si>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</si>
  <si>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</si>
  <si>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</si>
  <si>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</si>
  <si>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</si>
  <si>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</si>
  <si>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</si>
  <si>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</si>
  <si>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</si>
  <si>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</si>
  <si>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</si>
  <si>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</si>
  <si>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</si>
  <si>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</si>
  <si>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</si>
  <si>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</si>
  <si>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</si>
  <si>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</si>
  <si>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</si>
  <si>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</si>
  <si>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</si>
  <si>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</si>
  <si>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</si>
  <si>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</si>
  <si>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</si>
  <si>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</si>
  <si>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</si>
  <si>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</si>
  <si>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</si>
  <si>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</si>
  <si>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</si>
  <si>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</si>
  <si>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</si>
  <si>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</si>
  <si>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</si>
  <si>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</si>
  <si>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</si>
  <si>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</si>
  <si>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</si>
  <si>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</si>
  <si>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</si>
  <si>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</si>
  <si>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</si>
  <si>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</si>
  <si>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</si>
  <si>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</si>
  <si>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</si>
  <si>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</si>
  <si>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</si>
  <si>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</si>
  <si>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</si>
  <si>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</si>
  <si>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</si>
  <si>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</si>
  <si>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</si>
  <si>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</si>
  <si>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</si>
  <si>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</si>
  <si>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</si>
  <si>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</si>
  <si>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</si>
  <si>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</si>
  <si>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</si>
  <si>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</si>
  <si>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</si>
  <si>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</si>
  <si>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</si>
  <si>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</si>
  <si>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</si>
  <si>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</si>
  <si>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</si>
  <si>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</si>
  <si>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</si>
  <si>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</si>
  <si>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</si>
  <si>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</si>
  <si>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</si>
  <si>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</si>
  <si>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</si>
  <si>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</si>
  <si>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</si>
  <si>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</si>
  <si>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</si>
  <si>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</si>
  <si>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</si>
  <si>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</si>
  <si>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</si>
  <si>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</si>
  <si>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</si>
  <si>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</si>
  <si>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</si>
  <si>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</si>
  <si>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</si>
  <si>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</si>
  <si>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</si>
  <si>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</si>
  <si>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</si>
  <si>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</si>
  <si>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</si>
  <si>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</si>
  <si>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</si>
  <si>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</si>
  <si>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</si>
  <si>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</si>
  <si>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</si>
  <si>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</si>
  <si>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</si>
  <si>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</si>
  <si>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</si>
  <si>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</si>
  <si>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</si>
  <si>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</si>
  <si>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</si>
  <si>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</si>
  <si>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</si>
  <si>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</si>
  <si>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</si>
  <si>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</si>
  <si>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</si>
  <si>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</si>
  <si>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</si>
  <si>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</si>
  <si>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</si>
  <si>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</si>
  <si>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</si>
  <si>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</si>
  <si>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</si>
  <si>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</si>
  <si>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</si>
  <si>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</si>
  <si>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</si>
  <si>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</si>
  <si>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</si>
  <si>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</si>
  <si>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</si>
  <si>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</si>
  <si>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</si>
  <si>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</si>
  <si>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</si>
  <si>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</si>
  <si>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</si>
  <si>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</si>
  <si>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</si>
  <si>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</si>
  <si>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</si>
  <si>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</si>
  <si>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</si>
  <si>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</si>
  <si>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</si>
  <si>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</si>
  <si>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</si>
  <si>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</si>
  <si>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</si>
  <si>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</si>
  <si>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</si>
  <si>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</si>
  <si>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</si>
  <si>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</si>
  <si>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</si>
  <si>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</si>
  <si>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</si>
  <si>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</si>
  <si>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</si>
  <si>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</si>
  <si>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</si>
  <si>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</si>
  <si>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</si>
  <si>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</si>
  <si>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</si>
  <si>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</si>
  <si>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</si>
  <si>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</si>
  <si>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</si>
  <si>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</si>
  <si>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</si>
  <si>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</si>
  <si>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</si>
  <si>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</si>
  <si>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</si>
  <si>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</si>
  <si>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</si>
  <si>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</si>
  <si>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</si>
  <si>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</si>
  <si>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</si>
  <si>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</si>
  <si>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</si>
  <si>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</si>
  <si>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</si>
  <si>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</si>
  <si>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</si>
  <si>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</si>
  <si>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</si>
  <si>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</si>
  <si>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</si>
  <si>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</si>
  <si>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</si>
  <si>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</si>
  <si>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</si>
  <si>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</si>
  <si>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</si>
  <si>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</si>
  <si>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</si>
  <si>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</si>
  <si>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</si>
  <si>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</si>
  <si>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</si>
  <si>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</si>
  <si>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</si>
  <si>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</si>
  <si>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</si>
  <si>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</si>
  <si>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</si>
  <si>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</si>
  <si>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</si>
  <si>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</si>
  <si>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</si>
  <si>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</si>
  <si>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</si>
  <si>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</si>
  <si>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</si>
  <si>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</si>
  <si>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</si>
  <si>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</si>
  <si>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</si>
  <si>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</si>
  <si>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</si>
  <si>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</si>
  <si>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</si>
  <si>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</si>
  <si>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</si>
  <si>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</si>
  <si>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</si>
  <si>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</si>
  <si>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</si>
  <si>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</si>
  <si>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</si>
  <si>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</si>
  <si>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</si>
  <si>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</si>
  <si>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</si>
  <si>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</si>
  <si>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</si>
  <si>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</si>
  <si>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</si>
  <si>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</si>
  <si>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</si>
  <si>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</si>
  <si>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</si>
  <si>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</si>
  <si>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</si>
  <si>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</si>
  <si>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</si>
  <si>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</si>
  <si>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</si>
  <si>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</si>
  <si>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</si>
  <si>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</si>
  <si>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</si>
  <si>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</si>
  <si>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</si>
  <si>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</si>
  <si>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</si>
  <si>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</si>
  <si>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</si>
  <si>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</si>
  <si>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</si>
  <si>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</si>
  <si>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</si>
  <si>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</si>
  <si>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</si>
  <si>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</si>
  <si>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</si>
  <si>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</si>
  <si>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</si>
  <si>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</si>
  <si>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</si>
  <si>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</si>
  <si>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</si>
  <si>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</si>
  <si>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</si>
  <si>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</si>
  <si>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</si>
  <si>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</si>
  <si>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</si>
  <si>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</si>
  <si>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</si>
  <si>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</si>
  <si>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</si>
  <si>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</si>
  <si>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</si>
  <si>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</si>
  <si>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</si>
  <si>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</si>
  <si>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</si>
  <si>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</si>
  <si>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</si>
  <si>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</si>
  <si>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</si>
  <si>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</si>
  <si>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</si>
  <si>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</si>
  <si>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</si>
  <si>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</si>
  <si>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</si>
  <si>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</si>
  <si>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</si>
  <si>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</si>
  <si>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</si>
  <si>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</si>
  <si>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</si>
  <si>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</si>
  <si>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</si>
  <si>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</si>
  <si>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</si>
  <si>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</si>
  <si>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</si>
  <si>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</si>
  <si>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</si>
  <si>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</si>
  <si>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</si>
  <si>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</si>
  <si>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</si>
  <si>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</si>
  <si>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</si>
  <si>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</si>
  <si>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</si>
  <si>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</si>
  <si>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</si>
  <si>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</si>
  <si>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</si>
  <si>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</si>
  <si>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</si>
  <si>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</si>
  <si>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</si>
  <si>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</si>
  <si>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</si>
  <si>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</si>
  <si>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</si>
  <si>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</si>
  <si>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</si>
  <si>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</si>
  <si>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</si>
  <si>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</si>
  <si>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</si>
  <si>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</si>
  <si>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</si>
  <si>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</si>
  <si>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</si>
  <si>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</si>
  <si>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</si>
  <si>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</si>
  <si>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</si>
  <si>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</si>
  <si>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</si>
  <si>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</si>
  <si>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</si>
  <si>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</si>
  <si>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</si>
  <si>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</si>
  <si>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</si>
  <si>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</si>
  <si>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</si>
  <si>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</si>
  <si>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</si>
  <si>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</si>
  <si>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</si>
  <si>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</si>
  <si>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</si>
  <si>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</si>
  <si>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</si>
  <si>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</si>
  <si>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</si>
  <si>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</si>
  <si>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</si>
  <si>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</si>
  <si>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</si>
  <si>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</si>
  <si>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</si>
  <si>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</si>
  <si>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</si>
  <si>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</si>
  <si>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</si>
  <si>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</si>
  <si>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</si>
  <si>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</si>
  <si>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</si>
  <si>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</si>
  <si>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</si>
  <si>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</si>
  <si>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</si>
  <si>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</si>
  <si>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</si>
  <si>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</si>
  <si>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</si>
  <si>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</si>
  <si>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</si>
  <si>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</si>
  <si>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</si>
  <si>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</si>
  <si>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</si>
  <si>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</si>
  <si>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</si>
  <si>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</si>
  <si>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</si>
  <si>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</si>
  <si>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</si>
  <si>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</si>
  <si>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</si>
  <si>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</si>
  <si>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</si>
  <si>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</si>
  <si>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</si>
  <si>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</si>
  <si>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</si>
  <si>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</si>
  <si>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</si>
  <si>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</si>
  <si>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</si>
  <si>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</si>
  <si>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</si>
  <si>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</si>
  <si>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</si>
  <si>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</si>
  <si>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</si>
  <si>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</si>
  <si>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</si>
  <si>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</si>
  <si>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</si>
  <si>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</si>
  <si>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</si>
  <si>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</si>
  <si>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</si>
  <si>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</si>
  <si>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</si>
  <si>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</si>
  <si>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</si>
  <si>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</si>
  <si>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</si>
  <si>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</si>
  <si>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</si>
  <si>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</si>
  <si>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</si>
  <si>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</si>
  <si>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</si>
  <si>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</si>
  <si>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</si>
  <si>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</si>
  <si>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</si>
  <si>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</si>
  <si>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</si>
  <si>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</si>
  <si>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</si>
  <si>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</si>
  <si>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</si>
  <si>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</si>
  <si>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</si>
  <si>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</si>
  <si>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</si>
  <si>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</si>
  <si>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</si>
  <si>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</si>
  <si>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</si>
  <si>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</si>
  <si>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</si>
  <si>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</si>
  <si>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</si>
  <si>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</si>
  <si>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</si>
  <si>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</si>
  <si>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</si>
  <si>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</si>
  <si>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</si>
  <si>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</si>
  <si>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</si>
  <si>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</si>
  <si>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</si>
  <si>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</si>
  <si>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</si>
  <si>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</si>
  <si>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</si>
  <si>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</si>
  <si>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</si>
  <si>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</si>
  <si>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</si>
  <si>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</si>
  <si>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</si>
  <si>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</si>
  <si>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</si>
  <si>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</si>
  <si>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</si>
  <si>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</si>
  <si>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</si>
  <si>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</si>
  <si>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</si>
  <si>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</si>
  <si>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</si>
  <si>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</si>
  <si>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</si>
  <si>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</si>
  <si>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</si>
  <si>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</si>
  <si>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</si>
  <si>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</si>
  <si>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</si>
  <si>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</si>
  <si>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</si>
  <si>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</si>
  <si>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</si>
  <si>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</si>
  <si>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</si>
  <si>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</si>
  <si>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</si>
  <si>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</si>
  <si>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</si>
  <si>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</si>
  <si>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</si>
  <si>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</si>
  <si>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</si>
  <si>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</si>
  <si>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</si>
  <si>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</si>
  <si>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</si>
  <si>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</si>
  <si>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</si>
  <si>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</si>
  <si>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</si>
  <si>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</si>
  <si>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</si>
  <si>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</si>
  <si>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</si>
  <si>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</si>
  <si>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</si>
  <si>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</si>
  <si>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</si>
  <si>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</si>
  <si>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</si>
  <si>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</si>
  <si>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</si>
  <si>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</si>
  <si>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</si>
  <si>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</si>
  <si>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</si>
  <si>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</si>
  <si>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</si>
  <si>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</si>
  <si>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</si>
  <si>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</si>
  <si>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</si>
  <si>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</si>
  <si>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</si>
  <si>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</si>
  <si>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</si>
  <si>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</si>
  <si>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</si>
  <si>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</si>
  <si>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</si>
  <si>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</si>
  <si>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</si>
  <si>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</si>
  <si>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</si>
  <si>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</si>
  <si>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</si>
  <si>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</si>
  <si>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</si>
  <si>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</si>
  <si>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</si>
  <si>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</si>
  <si>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</si>
  <si>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</si>
  <si>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</si>
  <si>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</si>
  <si>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</si>
  <si>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</si>
  <si>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</si>
  <si>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</si>
  <si>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</si>
  <si>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</si>
  <si>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</si>
  <si>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</si>
  <si>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</si>
  <si>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</si>
  <si>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</si>
  <si>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</si>
  <si>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</si>
  <si>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</si>
  <si>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</si>
  <si>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</si>
  <si>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</si>
  <si>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</si>
  <si>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</si>
  <si>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</si>
  <si>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</si>
  <si>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</si>
  <si>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</si>
  <si>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</si>
  <si>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</si>
  <si>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</si>
  <si>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</si>
  <si>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</si>
  <si>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</si>
  <si>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</si>
  <si>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</si>
  <si>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</si>
  <si>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</si>
  <si>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</si>
  <si>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</si>
  <si>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</si>
  <si>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</si>
  <si>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</si>
  <si>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</si>
  <si>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</si>
  <si>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</si>
  <si>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</si>
  <si>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</si>
  <si>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</si>
  <si>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</si>
  <si>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</si>
  <si>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</si>
  <si>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</si>
  <si>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</si>
  <si>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</si>
  <si>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</si>
  <si>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</si>
  <si>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</si>
  <si>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</si>
  <si>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</si>
  <si>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</si>
  <si>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</si>
  <si>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</si>
  <si>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</si>
  <si>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</si>
  <si>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</si>
  <si>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</si>
  <si>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</si>
  <si>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</si>
  <si>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</si>
  <si>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</si>
  <si>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</si>
  <si>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</si>
  <si>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</si>
  <si>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</si>
  <si>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</si>
  <si>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</si>
  <si>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</si>
  <si>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</si>
  <si>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</si>
  <si>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</si>
  <si>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</si>
  <si>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</si>
  <si>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</si>
  <si>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</si>
  <si>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</si>
  <si>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</si>
  <si>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</si>
  <si>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</si>
  <si>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</si>
  <si>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</si>
  <si>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</si>
  <si>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</si>
  <si>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</si>
  <si>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</si>
  <si>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</si>
  <si>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</si>
  <si>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</si>
  <si>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</si>
  <si>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</si>
  <si>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</si>
  <si>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</si>
  <si>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</si>
  <si>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</si>
  <si>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</si>
  <si>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</si>
  <si>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</si>
  <si>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</si>
  <si>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</si>
  <si>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</si>
  <si>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</si>
  <si>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</si>
  <si>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</si>
  <si>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</si>
  <si>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</si>
  <si>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</si>
  <si>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</si>
  <si>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</si>
  <si>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</si>
  <si>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</si>
  <si>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</si>
  <si>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</si>
  <si>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</si>
  <si>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</si>
  <si>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</si>
  <si>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</si>
  <si>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</si>
  <si>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</si>
  <si>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</si>
  <si>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</si>
  <si>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</si>
  <si>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</si>
  <si>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</si>
  <si>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</si>
  <si>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</si>
  <si>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</si>
  <si>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</si>
  <si>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</si>
  <si>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</si>
  <si>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</si>
  <si>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</si>
  <si>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</si>
  <si>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</si>
  <si>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</si>
  <si>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</si>
  <si>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</si>
  <si>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</si>
  <si>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</si>
  <si>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</si>
  <si>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</si>
  <si>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</si>
  <si>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</si>
  <si>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</si>
  <si>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</si>
  <si>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</si>
  <si>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</si>
  <si>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</si>
  <si>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</si>
  <si>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</si>
  <si>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</si>
  <si>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</si>
  <si>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</si>
  <si>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</si>
  <si>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</si>
  <si>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</si>
  <si>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</si>
  <si>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</si>
  <si>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</si>
  <si>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</si>
  <si>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</si>
  <si>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</si>
  <si>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</si>
  <si>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</si>
  <si>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</si>
  <si>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</si>
  <si>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</si>
  <si>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</si>
  <si>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</si>
  <si>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</si>
  <si>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</si>
  <si>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</si>
  <si>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</si>
  <si>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</si>
  <si>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</si>
  <si>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</si>
  <si>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</si>
  <si>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</si>
  <si>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</si>
  <si>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</si>
  <si>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</si>
  <si>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</si>
  <si>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</si>
  <si>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</si>
  <si>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</si>
  <si>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</si>
  <si>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</si>
  <si>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</si>
  <si>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</si>
  <si>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</si>
  <si>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</si>
  <si>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</si>
  <si>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</si>
  <si>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</si>
  <si>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</si>
  <si>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</si>
  <si>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</si>
  <si>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</si>
  <si>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</si>
  <si>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</si>
  <si>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</si>
  <si>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</si>
  <si>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</si>
  <si>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</si>
  <si>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</si>
  <si>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</si>
  <si>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</si>
  <si>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</si>
  <si>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</si>
  <si>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</si>
  <si>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</si>
  <si>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</si>
  <si>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</si>
  <si>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</si>
  <si>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</si>
  <si>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</si>
  <si>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</si>
  <si>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</si>
  <si>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</si>
  <si>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</si>
  <si>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</si>
  <si>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</si>
  <si>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</si>
  <si>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</si>
  <si>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</si>
  <si>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</si>
  <si>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</si>
  <si>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</si>
  <si>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</si>
  <si>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</si>
  <si>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</si>
  <si>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</si>
  <si>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</si>
  <si>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</si>
  <si>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</si>
  <si>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</si>
  <si>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</si>
  <si>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</si>
  <si>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</si>
  <si>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</si>
  <si>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</si>
  <si>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</si>
  <si>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</si>
  <si>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</si>
  <si>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</si>
  <si>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</si>
  <si>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</si>
  <si>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</si>
  <si>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</si>
  <si>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</si>
  <si>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</si>
  <si>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</si>
  <si>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</si>
  <si>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</si>
  <si>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</si>
  <si>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</si>
  <si>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</si>
  <si>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</si>
  <si>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</si>
  <si>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</si>
  <si>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</si>
  <si>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</si>
  <si>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</si>
  <si>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</si>
  <si>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</si>
  <si>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</si>
  <si>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</si>
  <si>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</si>
  <si>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</si>
  <si>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</si>
  <si>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</si>
  <si>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</si>
  <si>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</si>
  <si>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</si>
  <si>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</si>
  <si>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</si>
  <si>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</si>
  <si>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</si>
  <si>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</si>
  <si>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</si>
  <si>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</si>
  <si>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</si>
  <si>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</si>
  <si>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</si>
  <si>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</si>
  <si>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</si>
  <si>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</si>
  <si>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</si>
  <si>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</si>
  <si>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</si>
  <si>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</si>
  <si>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</si>
  <si>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</si>
  <si>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</si>
  <si>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</si>
  <si>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</si>
  <si>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</si>
  <si>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</si>
  <si>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</si>
  <si>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</si>
  <si>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</si>
  <si>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</si>
  <si>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</si>
  <si>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</si>
  <si>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</si>
  <si>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</si>
  <si>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</si>
  <si>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</si>
  <si>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</si>
  <si>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</si>
  <si>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</si>
  <si>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</si>
  <si>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</si>
  <si>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</si>
  <si>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</si>
  <si>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</si>
  <si>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</si>
  <si>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</si>
  <si>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</si>
  <si>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</si>
  <si>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</si>
  <si>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</si>
  <si>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</si>
  <si>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</si>
  <si>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</si>
  <si>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</si>
  <si>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</si>
  <si>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</si>
  <si>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</si>
  <si>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</si>
  <si>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</si>
  <si>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</si>
  <si>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</si>
  <si>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</si>
  <si>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</si>
  <si>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</si>
  <si>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</si>
  <si>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</si>
  <si>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</si>
  <si>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</si>
  <si>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</si>
  <si>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</si>
  <si>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</si>
  <si>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</si>
  <si>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</si>
  <si>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</si>
  <si>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</si>
  <si>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</si>
  <si>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</si>
  <si>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</si>
  <si>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</si>
  <si>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</si>
  <si>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</si>
  <si>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</si>
  <si>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</si>
  <si>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</si>
  <si>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</si>
  <si>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</si>
  <si>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</si>
  <si>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</si>
  <si>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</si>
  <si>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</si>
  <si>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</si>
  <si>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</si>
  <si>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</si>
  <si>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</si>
  <si>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</si>
  <si>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</si>
  <si>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</si>
  <si>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</si>
  <si>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</si>
  <si>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</si>
  <si>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</si>
  <si>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</si>
  <si>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</si>
  <si>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</si>
  <si>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</si>
  <si>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</si>
  <si>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</si>
  <si>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</si>
  <si>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</si>
  <si>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</si>
  <si>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</si>
  <si>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</si>
  <si>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</si>
  <si>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</si>
  <si>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</si>
  <si>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</si>
  <si>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</si>
  <si>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</si>
  <si>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</si>
  <si>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</si>
  <si>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</si>
  <si>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</si>
  <si>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</si>
  <si>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</si>
  <si>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</si>
  <si>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</si>
  <si>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</si>
  <si>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</si>
  <si>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</si>
  <si>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</si>
  <si>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</si>
  <si>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</si>
  <si>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</si>
  <si>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</si>
  <si>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</si>
  <si>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</si>
  <si>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</si>
  <si>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</si>
  <si>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</si>
  <si>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</si>
  <si>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</si>
  <si>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</si>
  <si>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</si>
  <si>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</si>
  <si>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</si>
  <si>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</si>
  <si>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</si>
  <si>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</si>
  <si>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</si>
  <si>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</si>
  <si>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</si>
  <si>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</si>
  <si>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</si>
  <si>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</si>
  <si>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</si>
  <si>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</si>
  <si>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</si>
  <si>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</si>
  <si>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</si>
  <si>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</si>
  <si>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</si>
  <si>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</si>
  <si>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</si>
  <si>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</si>
  <si>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</si>
  <si>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</si>
  <si>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</si>
  <si>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</si>
  <si>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</si>
  <si>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</si>
  <si>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</si>
  <si>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</si>
  <si>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</si>
  <si>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</si>
  <si>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</si>
  <si>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</si>
  <si>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</si>
  <si>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</si>
  <si>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</si>
  <si>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</si>
  <si>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</si>
  <si>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</si>
  <si>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</si>
  <si>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</si>
  <si>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</si>
  <si>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</si>
  <si>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</si>
  <si>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</si>
  <si>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</si>
  <si>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</si>
  <si>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</si>
  <si>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</si>
  <si>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</si>
  <si>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</si>
  <si>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</si>
  <si>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</si>
  <si>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</si>
  <si>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</si>
  <si>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</si>
  <si>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</si>
  <si>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</si>
  <si>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</si>
  <si>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</si>
  <si>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</si>
  <si>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</si>
  <si>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</si>
  <si>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</si>
  <si>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</si>
  <si>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</si>
  <si>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</si>
  <si>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</si>
  <si>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</si>
  <si>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</si>
  <si>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</si>
  <si>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</si>
  <si>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</si>
  <si>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</si>
  <si>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</si>
  <si>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</si>
  <si>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</si>
  <si>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</si>
  <si>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</si>
  <si>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</si>
  <si>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</si>
  <si>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</si>
  <si>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</si>
  <si>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</si>
  <si>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</si>
  <si>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</si>
  <si>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</si>
  <si>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</si>
  <si>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</si>
  <si>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</si>
  <si>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</si>
  <si>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</si>
  <si>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</si>
  <si>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</si>
  <si>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</si>
  <si>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</si>
  <si>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</si>
  <si>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</si>
  <si>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</si>
  <si>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</si>
  <si>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</si>
  <si>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</si>
  <si>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</si>
  <si>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</si>
  <si>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</si>
  <si>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</si>
  <si>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</si>
  <si>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</si>
  <si>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</si>
  <si>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</si>
  <si>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</si>
  <si>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</si>
  <si>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</si>
  <si>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</si>
  <si>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</si>
  <si>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</si>
  <si>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</si>
  <si>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</si>
  <si>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</si>
  <si>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</si>
  <si>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</si>
  <si>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</si>
  <si>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</si>
  <si>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</si>
  <si>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</si>
  <si>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</si>
  <si>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</si>
  <si>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</si>
  <si>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</si>
  <si>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</si>
  <si>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</si>
  <si>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</si>
  <si>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</si>
  <si>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</si>
  <si>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</si>
  <si>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</si>
  <si>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</si>
  <si>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</si>
  <si>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</si>
  <si>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</si>
  <si>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</si>
  <si>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</si>
  <si>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</si>
  <si>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</si>
  <si>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</si>
  <si>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</si>
  <si>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</si>
  <si>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</si>
  <si>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</si>
  <si>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</si>
  <si>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</si>
  <si>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</si>
  <si>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</si>
  <si>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</si>
  <si>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</si>
  <si>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</si>
  <si>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</si>
  <si>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</si>
  <si>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</si>
  <si>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</si>
  <si>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</si>
  <si>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</si>
  <si>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</si>
  <si>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</si>
  <si>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</si>
  <si>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</si>
  <si>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</si>
  <si>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</si>
  <si>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</si>
  <si>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</si>
  <si>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</si>
  <si>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</si>
  <si>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</si>
  <si>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</si>
  <si>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</si>
  <si>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</si>
  <si>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</si>
  <si>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</si>
  <si>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</si>
  <si>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</si>
  <si>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</si>
  <si>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</si>
  <si>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</si>
  <si>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</si>
  <si>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</si>
  <si>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</si>
  <si>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</si>
  <si>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</si>
  <si>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</si>
  <si>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</si>
  <si>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</si>
  <si>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</si>
  <si>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</si>
  <si>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</si>
  <si>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</si>
  <si>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</si>
  <si>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</si>
  <si>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</si>
  <si>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</si>
  <si>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</si>
  <si>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</si>
  <si>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</si>
  <si>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</si>
  <si>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</si>
  <si>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</si>
  <si>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</si>
  <si>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</si>
  <si>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</si>
  <si>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</si>
  <si>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</si>
  <si>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</si>
  <si>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</si>
  <si>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</si>
  <si>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</si>
  <si>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</si>
  <si>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</si>
  <si>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</si>
  <si>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</si>
  <si>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</si>
  <si>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</si>
  <si>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</si>
  <si>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</si>
  <si>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</si>
  <si>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</si>
  <si>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</si>
  <si>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</si>
  <si>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</si>
  <si>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</si>
  <si>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</si>
  <si>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</si>
  <si>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</si>
  <si>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</si>
  <si>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</si>
  <si>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</si>
  <si>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</si>
  <si>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</si>
  <si>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</si>
  <si>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</si>
  <si>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</si>
  <si>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</si>
  <si>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</si>
  <si>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</si>
  <si>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</si>
  <si>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</si>
  <si>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</si>
  <si>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</si>
  <si>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</si>
  <si>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</si>
  <si>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</si>
  <si>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</si>
  <si>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</si>
  <si>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</si>
  <si>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</si>
  <si>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</si>
  <si>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</si>
  <si>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</si>
  <si>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</si>
  <si>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</si>
  <si>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</si>
  <si>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</si>
  <si>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</si>
  <si>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</si>
  <si>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</si>
  <si>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</si>
  <si>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</si>
  <si>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</si>
  <si>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</si>
  <si>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</si>
  <si>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</si>
  <si>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</si>
  <si>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</si>
  <si>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</si>
  <si>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</si>
  <si>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</si>
  <si>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</si>
  <si>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</si>
  <si>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</si>
  <si>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</si>
  <si>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</si>
  <si>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</si>
  <si>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</si>
  <si>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</si>
  <si>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</si>
  <si>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</si>
  <si>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</si>
  <si>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</si>
  <si>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</si>
  <si>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</si>
  <si>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</si>
  <si>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</si>
  <si>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</si>
  <si>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</si>
  <si>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</si>
  <si>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</si>
  <si>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</si>
  <si>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</si>
  <si>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</si>
  <si>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</si>
  <si>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</si>
  <si>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</si>
  <si>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</si>
  <si>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</si>
  <si>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</si>
  <si>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</si>
  <si>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</si>
  <si>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</si>
  <si>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</si>
  <si>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</si>
  <si>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</si>
  <si>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</si>
  <si>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</si>
  <si>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</si>
  <si>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</si>
  <si>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</si>
  <si>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</si>
  <si>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</si>
  <si>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</si>
  <si>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</si>
  <si>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</si>
  <si>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</si>
  <si>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</si>
  <si>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</si>
  <si>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</si>
  <si>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</si>
  <si>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</si>
  <si>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</si>
  <si>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</si>
  <si>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</si>
  <si>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</si>
  <si>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</si>
  <si>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</si>
  <si>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</si>
  <si>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</si>
  <si>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</si>
  <si>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</si>
  <si>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</si>
  <si>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</si>
  <si>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</si>
  <si>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</si>
  <si>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</si>
  <si>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</si>
  <si>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</si>
  <si>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</si>
  <si>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</si>
  <si>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</si>
  <si>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</si>
  <si>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</si>
  <si>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</si>
  <si>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</si>
  <si>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</si>
  <si>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</si>
  <si>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</si>
  <si>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</si>
  <si>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</si>
  <si>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</si>
  <si>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</si>
  <si>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</si>
  <si>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</si>
  <si>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</si>
  <si>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</si>
  <si>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</si>
  <si>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</si>
  <si>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</si>
  <si>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</si>
  <si>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</si>
  <si>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</si>
  <si>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</si>
  <si>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</si>
  <si>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</si>
  <si>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</si>
  <si>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</si>
  <si>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</si>
  <si>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</si>
  <si>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</si>
  <si>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</si>
  <si>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</si>
  <si>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</si>
  <si>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</si>
  <si>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</si>
  <si>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</si>
  <si>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</si>
  <si>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</si>
  <si>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</si>
  <si>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</si>
  <si>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</si>
  <si>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</si>
  <si>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</si>
  <si>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</si>
  <si>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</si>
  <si>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</si>
  <si>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</si>
  <si>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</si>
  <si>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</si>
  <si>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</si>
  <si>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</si>
  <si>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</si>
  <si>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</si>
  <si>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</si>
  <si>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</si>
  <si>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</si>
  <si>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</si>
  <si>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</si>
  <si>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</si>
  <si>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</si>
  <si>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</si>
  <si>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</si>
  <si>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</si>
  <si>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</si>
  <si>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</si>
  <si>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</si>
  <si>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</si>
  <si>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</si>
  <si>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</si>
  <si>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</si>
  <si>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</si>
  <si>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</si>
  <si>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</si>
  <si>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</si>
  <si>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</si>
  <si>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</si>
  <si>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</si>
  <si>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</si>
  <si>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</si>
  <si>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</si>
  <si>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</si>
  <si>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</si>
  <si>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</si>
  <si>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</si>
  <si>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</si>
  <si>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</si>
  <si>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</si>
  <si>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</si>
  <si>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</si>
  <si>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</si>
  <si>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</si>
  <si>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</si>
  <si>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</si>
  <si>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</si>
  <si>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</si>
  <si>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</si>
  <si>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</si>
  <si>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</si>
  <si>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</si>
  <si>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</si>
  <si>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</si>
  <si>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</si>
  <si>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</si>
  <si>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</si>
  <si>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</si>
  <si>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</si>
  <si>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</si>
  <si>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</si>
  <si>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</si>
  <si>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</si>
  <si>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</si>
  <si>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</si>
  <si>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</si>
  <si>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</si>
  <si>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</si>
  <si>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</si>
  <si>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</si>
  <si>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</si>
  <si>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</si>
  <si>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</si>
  <si>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</si>
  <si>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</si>
  <si>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</si>
  <si>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</si>
  <si>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</si>
  <si>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</si>
  <si>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</si>
  <si>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</si>
  <si>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</si>
  <si>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</si>
  <si>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</si>
  <si>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</si>
  <si>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</si>
  <si>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</si>
  <si>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</si>
  <si>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</si>
  <si>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</si>
  <si>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</si>
  <si>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</si>
  <si>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</si>
  <si>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</si>
  <si>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</si>
  <si>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</si>
  <si>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</si>
  <si>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</si>
  <si>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</si>
  <si>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</si>
  <si>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</si>
  <si>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</si>
  <si>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</si>
  <si>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</si>
  <si>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</si>
  <si>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</si>
  <si>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</si>
  <si>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</si>
  <si>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</si>
  <si>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</si>
  <si>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</si>
  <si>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</si>
  <si>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</si>
  <si>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</si>
  <si>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</si>
  <si>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</si>
  <si>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</si>
  <si>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</si>
  <si>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</si>
  <si>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</si>
  <si>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</si>
  <si>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</si>
  <si>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</si>
  <si>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</si>
  <si>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</si>
  <si>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</si>
  <si>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</si>
  <si>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</si>
  <si>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</si>
  <si>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</si>
  <si>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</si>
  <si>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</si>
  <si>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</si>
  <si>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</si>
  <si>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</si>
  <si>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</si>
  <si>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</si>
  <si>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</si>
  <si>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</si>
  <si>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</si>
  <si>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</si>
  <si>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</si>
  <si>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</si>
  <si>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</si>
  <si>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</si>
  <si>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</si>
  <si>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</si>
  <si>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</si>
  <si>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</si>
  <si>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</si>
  <si>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</si>
  <si>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</si>
  <si>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</si>
  <si>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</si>
  <si>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</si>
  <si>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</si>
  <si>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</si>
  <si>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</si>
  <si>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</si>
  <si>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</si>
  <si>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</si>
  <si>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</si>
  <si>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</si>
  <si>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</si>
  <si>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</si>
  <si>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</si>
  <si>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</si>
  <si>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</si>
  <si>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</si>
  <si>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</si>
  <si>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</si>
  <si>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</si>
  <si>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</si>
  <si>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</si>
  <si>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</si>
  <si>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</si>
  <si>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</si>
  <si>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</si>
  <si>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</si>
  <si>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</si>
  <si>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</si>
  <si>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</si>
  <si>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</si>
  <si>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</si>
  <si>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</si>
  <si>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</si>
  <si>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</si>
  <si>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</si>
  <si>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</si>
  <si>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</si>
  <si>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</si>
  <si>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</si>
  <si>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</si>
  <si>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</si>
  <si>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</si>
  <si>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</si>
  <si>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</si>
  <si>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</si>
  <si>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</si>
  <si>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</si>
  <si>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</si>
  <si>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</si>
  <si>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</si>
  <si>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</si>
  <si>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</si>
  <si>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</si>
  <si>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</si>
  <si>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</si>
  <si>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</si>
  <si>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</si>
  <si>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</si>
  <si>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</si>
  <si>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</si>
  <si>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</si>
  <si>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</si>
  <si>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</si>
  <si>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</si>
  <si>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</si>
  <si>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</si>
  <si>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</si>
  <si>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</si>
  <si>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</si>
  <si>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</si>
  <si>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</si>
  <si>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</si>
  <si>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</si>
  <si>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</si>
  <si>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</si>
  <si>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</si>
  <si>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</si>
  <si>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</si>
  <si>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</si>
  <si>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</si>
  <si>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</si>
  <si>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</si>
  <si>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</si>
  <si>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</si>
  <si>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</si>
  <si>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</si>
  <si>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</si>
  <si>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</si>
  <si>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</si>
  <si>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</si>
  <si>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</si>
  <si>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</si>
  <si>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</si>
  <si>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</si>
  <si>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</si>
  <si>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</si>
  <si>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</si>
  <si>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</si>
  <si>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</si>
  <si>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</si>
  <si>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</si>
  <si>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</si>
  <si>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</si>
  <si>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</si>
  <si>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</si>
  <si>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</si>
  <si>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</si>
  <si>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</si>
  <si>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</si>
  <si>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</si>
  <si>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</si>
  <si>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</si>
  <si>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</si>
  <si>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</si>
  <si>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</si>
  <si>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</si>
  <si>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</si>
  <si>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</si>
  <si>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</si>
  <si>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</si>
  <si>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</si>
  <si>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</si>
  <si>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</si>
  <si>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</si>
  <si>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</si>
  <si>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</si>
  <si>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</si>
  <si>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</si>
  <si>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</si>
  <si>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</si>
  <si>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</si>
  <si>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</si>
  <si>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</si>
  <si>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</si>
  <si>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</si>
  <si>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</si>
  <si>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</si>
  <si>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</si>
  <si>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</si>
  <si>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</si>
  <si>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</si>
  <si>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</si>
  <si>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</si>
  <si>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</si>
  <si>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</si>
  <si>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</si>
  <si>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</si>
  <si>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</si>
  <si>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</si>
  <si>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</si>
  <si>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</si>
  <si>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</si>
  <si>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</si>
  <si>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</si>
  <si>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</si>
  <si>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</si>
  <si>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</si>
  <si>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</si>
  <si>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</si>
  <si>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</si>
  <si>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</si>
  <si>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</si>
  <si>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</si>
  <si>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</si>
  <si>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</si>
  <si>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</si>
  <si>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</si>
  <si>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</si>
  <si>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</si>
  <si>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</si>
  <si>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</si>
  <si>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</si>
  <si>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</si>
  <si>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</si>
  <si>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</si>
  <si>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</si>
  <si>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</si>
  <si>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</si>
  <si>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</si>
  <si>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</si>
  <si>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</si>
  <si>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</si>
  <si>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</si>
  <si>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</si>
  <si>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</si>
  <si>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</si>
  <si>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</si>
  <si>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</si>
  <si>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</si>
  <si>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</si>
  <si>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</si>
  <si>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</si>
  <si>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</si>
  <si>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</si>
  <si>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</si>
  <si>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</si>
  <si>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</si>
  <si>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</si>
  <si>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</si>
  <si>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</si>
  <si>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</si>
  <si>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</si>
  <si>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</si>
  <si>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</si>
  <si>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</si>
  <si>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</si>
  <si>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</si>
  <si>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</si>
  <si>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</si>
  <si>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</si>
  <si>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</si>
  <si>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</si>
  <si>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</si>
  <si>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</si>
  <si>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</si>
  <si>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</si>
  <si>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</si>
  <si>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</si>
  <si>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</si>
  <si>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</si>
  <si>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</si>
  <si>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</si>
  <si>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</si>
  <si>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</si>
  <si>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</si>
  <si>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</si>
  <si>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</si>
  <si>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</si>
  <si>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</si>
  <si>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</si>
  <si>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</si>
  <si>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</si>
  <si>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</si>
  <si>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</si>
  <si>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</si>
  <si>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</si>
  <si>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</si>
  <si>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</si>
  <si>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</si>
  <si>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</si>
  <si>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</si>
  <si>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</si>
  <si>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</si>
  <si>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</si>
  <si>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</si>
  <si>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</si>
  <si>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</si>
  <si>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</si>
  <si>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</si>
  <si>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</si>
  <si>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</si>
  <si>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</si>
  <si>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</si>
  <si>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</si>
  <si>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</si>
  <si>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</si>
  <si>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</si>
  <si>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</si>
  <si>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</si>
  <si>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</si>
  <si>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</si>
  <si>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</si>
  <si>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</si>
  <si>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</si>
  <si>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</si>
  <si>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</si>
  <si>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</si>
  <si>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</si>
  <si>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</si>
  <si>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</si>
  <si>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</si>
  <si>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</si>
  <si>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</si>
  <si>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</si>
  <si>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</si>
  <si>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</si>
  <si>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</si>
  <si>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</si>
  <si>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</si>
  <si>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</si>
  <si>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</si>
  <si>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</si>
  <si>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</si>
  <si>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</si>
  <si>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</si>
  <si>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</si>
  <si>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</si>
  <si>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</si>
  <si>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</si>
  <si>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</si>
  <si>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</si>
  <si>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</si>
  <si>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</si>
  <si>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</si>
  <si>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</si>
  <si>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</si>
  <si>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</si>
  <si>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</si>
  <si>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</si>
  <si>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</si>
  <si>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</si>
  <si>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</si>
  <si>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</si>
  <si>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</si>
  <si>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</si>
  <si>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</si>
  <si>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</si>
  <si>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</si>
  <si>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</si>
  <si>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</si>
  <si>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</si>
  <si>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</si>
  <si>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</si>
  <si>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</si>
  <si>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</si>
  <si>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</si>
  <si>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</si>
  <si>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</si>
  <si>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</si>
  <si>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</si>
  <si>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</si>
  <si>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</si>
  <si>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</si>
  <si>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</si>
  <si>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</si>
  <si>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</si>
  <si>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</si>
  <si>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</si>
  <si>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</si>
  <si>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</si>
  <si>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</si>
  <si>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</si>
  <si>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</si>
  <si>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</si>
  <si>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</si>
  <si>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</si>
  <si>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</si>
  <si>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</si>
  <si>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</si>
  <si>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</si>
  <si>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</si>
  <si>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</si>
  <si>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</si>
  <si>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</si>
  <si>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</si>
  <si>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</si>
  <si>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</si>
  <si>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</si>
  <si>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</si>
  <si>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</si>
  <si>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</si>
  <si>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</si>
  <si>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</si>
  <si>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</si>
  <si>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</si>
  <si>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</si>
  <si>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</si>
  <si>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</si>
  <si>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</si>
  <si>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</si>
  <si>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</si>
  <si>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</si>
  <si>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</si>
  <si>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</si>
  <si>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</si>
  <si>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</si>
  <si>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</si>
  <si>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</si>
  <si>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</si>
  <si>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</si>
  <si>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</si>
  <si>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</si>
  <si>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</si>
  <si>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</si>
  <si>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</si>
  <si>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</si>
  <si>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</si>
  <si>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</si>
  <si>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</si>
  <si>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</si>
  <si>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</si>
  <si>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</si>
  <si>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</si>
  <si>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</si>
  <si>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</si>
  <si>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</si>
  <si>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</si>
  <si>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</si>
  <si>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</si>
  <si>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</si>
  <si>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</si>
  <si>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</si>
  <si>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</si>
  <si>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</si>
  <si>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</si>
  <si>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</si>
  <si>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</si>
  <si>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</si>
  <si>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</si>
  <si>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</si>
  <si>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</si>
  <si>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</si>
  <si>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</si>
  <si>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</si>
  <si>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</si>
  <si>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</si>
  <si>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</si>
  <si>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</si>
  <si>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</si>
  <si>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</si>
  <si>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</si>
  <si>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</si>
  <si>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</si>
  <si>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</si>
  <si>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</si>
  <si>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</si>
  <si>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</si>
  <si>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</si>
  <si>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</si>
  <si>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</si>
  <si>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</si>
  <si>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</si>
  <si>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</si>
  <si>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</si>
  <si>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</si>
  <si>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</si>
  <si>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</si>
  <si>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</si>
  <si>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</si>
  <si>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</si>
  <si>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</si>
  <si>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</si>
  <si>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</si>
  <si>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</si>
  <si>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</si>
  <si>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</si>
  <si>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</si>
  <si>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</si>
  <si>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</si>
  <si>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</si>
  <si>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</si>
  <si>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</si>
  <si>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</si>
  <si>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</si>
  <si>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</si>
  <si>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</si>
  <si>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</si>
  <si>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</si>
  <si>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</si>
  <si>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</si>
  <si>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</si>
  <si>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</si>
  <si>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</si>
  <si>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</si>
  <si>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</si>
  <si>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</si>
  <si>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</si>
  <si>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</si>
  <si>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</si>
  <si>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</si>
  <si>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</si>
  <si>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</si>
  <si>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</si>
  <si>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</si>
  <si>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</si>
  <si>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</si>
  <si>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</si>
  <si>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</si>
  <si>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</si>
  <si>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</si>
  <si>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</si>
  <si>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</si>
  <si>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</si>
  <si>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</si>
  <si>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</si>
  <si>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</si>
  <si>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</si>
  <si>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</si>
  <si>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</si>
  <si>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</si>
  <si>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</si>
  <si>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</si>
  <si>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</si>
  <si>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</si>
  <si>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</si>
  <si>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</si>
  <si>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</si>
  <si>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</si>
  <si>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</si>
  <si>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</si>
  <si>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</si>
  <si>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</si>
  <si>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</si>
  <si>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</si>
  <si>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</si>
  <si>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</si>
  <si>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</si>
  <si>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</si>
  <si>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</si>
  <si>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</si>
  <si>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</si>
  <si>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</si>
  <si>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</si>
  <si>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</si>
  <si>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</si>
  <si>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</si>
  <si>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</si>
  <si>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</si>
  <si>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</si>
  <si>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</si>
  <si>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</si>
  <si>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</si>
  <si>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</si>
  <si>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</si>
  <si>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</si>
  <si>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</si>
  <si>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</si>
  <si>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</si>
  <si>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</si>
  <si>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</si>
  <si>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</si>
  <si>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</si>
  <si>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</si>
  <si>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</si>
  <si>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</si>
  <si>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</si>
  <si>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</si>
  <si>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</si>
  <si>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</si>
  <si>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</si>
  <si>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</si>
  <si>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</si>
  <si>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</si>
  <si>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</si>
  <si>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</si>
  <si>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</si>
  <si>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</si>
  <si>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</si>
  <si>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</si>
  <si>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</si>
  <si>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</si>
  <si>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</si>
  <si>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</si>
  <si>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</si>
  <si>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</si>
  <si>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</si>
  <si>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</si>
  <si>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</si>
  <si>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</si>
  <si>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</si>
  <si>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</si>
  <si>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</si>
  <si>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</si>
  <si>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</si>
  <si>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</si>
  <si>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</si>
  <si>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</si>
  <si>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</si>
  <si>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</si>
  <si>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</si>
  <si>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</si>
  <si>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</si>
  <si>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</si>
  <si>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</si>
  <si>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</si>
  <si>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</si>
  <si>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</si>
  <si>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</si>
  <si>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</si>
  <si>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</si>
  <si>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</si>
  <si>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</si>
  <si>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</si>
  <si>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</si>
  <si>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</si>
  <si>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</si>
  <si>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</si>
  <si>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</si>
  <si>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</si>
  <si>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</si>
  <si>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</si>
  <si>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</si>
  <si>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</si>
  <si>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</si>
  <si>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</si>
  <si>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</si>
  <si>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</si>
  <si>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</si>
  <si>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</si>
  <si>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</si>
  <si>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</si>
  <si>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</si>
  <si>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</si>
  <si>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</si>
  <si>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</si>
  <si>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</si>
  <si>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</si>
  <si>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</si>
  <si>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</si>
  <si>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</si>
  <si>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</si>
  <si>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</si>
  <si>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</si>
  <si>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</si>
  <si>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</si>
  <si>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</si>
  <si>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</si>
  <si>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</si>
  <si>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</si>
  <si>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</si>
  <si>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</si>
  <si>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</si>
  <si>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</si>
  <si>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</si>
  <si>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</si>
  <si>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</si>
  <si>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</si>
  <si>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</si>
  <si>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</si>
  <si>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</si>
  <si>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</si>
  <si>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</si>
  <si>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</si>
  <si>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</si>
  <si>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</si>
  <si>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</si>
  <si>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</si>
  <si>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</si>
  <si>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</si>
  <si>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</si>
  <si>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</si>
  <si>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</si>
  <si>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</si>
  <si>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</si>
  <si>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</si>
  <si>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</si>
  <si>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</si>
  <si>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</si>
  <si>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</si>
  <si>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</si>
  <si>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</si>
  <si>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</si>
  <si>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</si>
  <si>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</si>
  <si>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</si>
  <si>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</si>
  <si>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</si>
  <si>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</si>
  <si>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</si>
  <si>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</si>
  <si>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</si>
  <si>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</si>
  <si>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</si>
  <si>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</si>
  <si>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</si>
  <si>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</si>
  <si>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</si>
  <si>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</si>
  <si>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</si>
  <si>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</si>
  <si>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</si>
  <si>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</si>
  <si>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</si>
  <si>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</si>
  <si>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</si>
  <si>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</si>
  <si>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</si>
  <si>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</si>
  <si>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</si>
  <si>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</si>
  <si>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</si>
  <si>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</si>
  <si>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</si>
  <si>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</si>
  <si>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</si>
  <si>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</si>
  <si>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</si>
  <si>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</si>
  <si>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</si>
  <si>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</si>
  <si>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</si>
  <si>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</si>
  <si>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</si>
  <si>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</si>
  <si>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</si>
  <si>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</si>
  <si>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</si>
  <si>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</si>
  <si>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</si>
  <si>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</si>
  <si>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</si>
  <si>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</si>
  <si>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</si>
  <si>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</si>
  <si>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</si>
  <si>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</si>
  <si>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</si>
  <si>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</si>
  <si>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</si>
  <si>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</si>
  <si>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</si>
  <si>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</si>
  <si>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</si>
  <si>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</si>
  <si>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</si>
  <si>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</si>
  <si>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</si>
  <si>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</si>
  <si>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</si>
  <si>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</si>
  <si>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</si>
  <si>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</si>
  <si>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</si>
  <si>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</si>
  <si>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</si>
  <si>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</si>
  <si>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</si>
  <si>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</si>
  <si>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</si>
  <si>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</si>
  <si>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</si>
  <si>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</si>
  <si>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</si>
  <si>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</si>
  <si>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</si>
  <si>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</si>
  <si>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</si>
  <si>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</si>
  <si>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</si>
  <si>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</si>
  <si>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</si>
  <si>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</si>
  <si>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</si>
  <si>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</si>
  <si>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</si>
  <si>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</si>
  <si>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</si>
  <si>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</si>
  <si>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</si>
  <si>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</si>
  <si>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</si>
  <si>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</si>
  <si>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</si>
  <si>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</si>
  <si>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</si>
  <si>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</si>
  <si>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</si>
  <si>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</si>
  <si>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</si>
  <si>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</si>
  <si>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</si>
  <si>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</si>
  <si>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</si>
  <si>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</si>
  <si>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</si>
  <si>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</si>
  <si>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</si>
  <si>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</si>
  <si>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</si>
  <si>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</si>
  <si>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</si>
  <si>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</si>
  <si>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</si>
  <si>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</si>
  <si>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</si>
  <si>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</si>
  <si>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</si>
  <si>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</si>
  <si>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</si>
  <si>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</si>
  <si>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</si>
  <si>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</si>
  <si>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</si>
  <si>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</si>
  <si>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</si>
  <si>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</si>
  <si>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</si>
  <si>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</si>
  <si>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</si>
  <si>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</si>
  <si>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</si>
  <si>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</si>
  <si>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</si>
  <si>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</si>
  <si>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</si>
  <si>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</si>
  <si>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</si>
  <si>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</si>
  <si>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</si>
  <si>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</si>
  <si>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</si>
  <si>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</si>
  <si>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</si>
  <si>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</si>
  <si>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</si>
  <si>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</si>
  <si>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</si>
  <si>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</si>
  <si>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</si>
  <si>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</si>
  <si>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</si>
  <si>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</si>
  <si>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</si>
  <si>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</si>
  <si>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</si>
  <si>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</si>
  <si>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</si>
  <si>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</si>
  <si>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</si>
  <si>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</si>
  <si>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</si>
  <si>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</si>
  <si>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</si>
  <si>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</si>
  <si>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</si>
  <si>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</si>
  <si>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</si>
  <si>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</si>
  <si>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</si>
  <si>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</si>
  <si>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</si>
  <si>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</si>
  <si>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</si>
  <si>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</si>
  <si>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</si>
  <si>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</si>
  <si>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</si>
  <si>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</si>
  <si>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</si>
  <si>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</si>
  <si>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</si>
  <si>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</si>
  <si>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</si>
  <si>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</si>
  <si>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</si>
  <si>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</si>
  <si>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</si>
  <si>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</si>
  <si>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</si>
  <si>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</si>
  <si>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</si>
  <si>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</si>
  <si>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</si>
  <si>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</si>
  <si>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</si>
  <si>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</si>
  <si>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</si>
  <si>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</si>
  <si>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</si>
  <si>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</si>
  <si>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</si>
  <si>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</si>
  <si>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</si>
  <si>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</si>
  <si>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</si>
  <si>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</si>
  <si>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</si>
  <si>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</si>
  <si>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</si>
  <si>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</si>
  <si>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</si>
  <si>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</si>
  <si>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</si>
  <si>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</si>
  <si>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</si>
  <si>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</si>
  <si>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</si>
  <si>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</si>
  <si>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</si>
  <si>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</si>
  <si>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</si>
  <si>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</si>
  <si>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</si>
  <si>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</si>
  <si>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</si>
  <si>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</si>
  <si>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</si>
  <si>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</si>
  <si>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</si>
  <si>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</si>
  <si>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</si>
  <si>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</si>
  <si>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</si>
  <si>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</si>
  <si>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</si>
  <si>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</si>
  <si>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</si>
  <si>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</si>
  <si>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</si>
  <si>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</si>
  <si>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</si>
  <si>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</si>
  <si>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</si>
  <si>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</si>
  <si>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</si>
  <si>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</si>
  <si>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</si>
  <si>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</si>
  <si>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</si>
  <si>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</si>
  <si>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</si>
  <si>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</si>
  <si>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</si>
  <si>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</si>
  <si>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</si>
  <si>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</si>
  <si>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</si>
  <si>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</si>
  <si>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</si>
  <si>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</si>
  <si>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</si>
  <si>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</si>
  <si>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</si>
  <si>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</si>
  <si>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</si>
  <si>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</si>
  <si>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</si>
  <si>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</si>
  <si>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</si>
  <si>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</si>
  <si>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</si>
  <si>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</si>
  <si>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</si>
  <si>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</si>
  <si>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</si>
  <si>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</si>
  <si>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</si>
  <si>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</si>
  <si>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</si>
  <si>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</si>
  <si>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</si>
  <si>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</si>
  <si>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</si>
  <si>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</si>
  <si>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</si>
  <si>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</si>
  <si>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</si>
  <si>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</si>
  <si>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</si>
  <si>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</si>
  <si>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</si>
  <si>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</si>
  <si>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</si>
  <si>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</si>
  <si>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</si>
  <si>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</si>
  <si>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</si>
  <si>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</si>
  <si>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</si>
  <si>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</si>
  <si>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</si>
  <si>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</si>
  <si>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</si>
  <si>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</si>
  <si>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</si>
  <si>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</si>
  <si>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</si>
  <si>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</si>
  <si>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</si>
  <si>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</si>
  <si>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</si>
  <si>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</si>
  <si>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</si>
  <si>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</si>
  <si>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</si>
  <si>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</si>
  <si>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</si>
  <si>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</si>
  <si>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</si>
  <si>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</si>
  <si>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</si>
  <si>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</si>
  <si>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</si>
  <si>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</si>
  <si>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</si>
  <si>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</si>
  <si>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</si>
  <si>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</si>
  <si>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</si>
  <si>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</si>
  <si>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</si>
  <si>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</si>
  <si>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</si>
  <si>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</si>
  <si>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</si>
  <si>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</si>
  <si>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</si>
  <si>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</si>
  <si>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</si>
  <si>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</si>
  <si>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</si>
  <si>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</si>
  <si>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</si>
  <si>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</si>
  <si>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</si>
  <si>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</si>
  <si>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</si>
  <si>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</si>
  <si>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</si>
  <si>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</si>
  <si>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</si>
  <si>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</si>
  <si>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</si>
  <si>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</si>
  <si>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</si>
  <si>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</si>
  <si>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</si>
  <si>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</si>
  <si>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</si>
  <si>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</si>
  <si>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</si>
  <si>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</si>
  <si>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</si>
  <si>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</si>
  <si>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</si>
  <si>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</si>
  <si>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</si>
  <si>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</si>
  <si>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</si>
  <si>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</si>
  <si>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</si>
  <si>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</si>
  <si>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</si>
  <si>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</si>
  <si>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</si>
  <si>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</si>
  <si>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</si>
  <si>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</si>
  <si>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</si>
  <si>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</si>
  <si>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</si>
  <si>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</si>
  <si>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</si>
  <si>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</si>
  <si>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</si>
  <si>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</si>
  <si>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</si>
  <si>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</si>
  <si>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</si>
  <si>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</si>
  <si>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</si>
  <si>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</si>
  <si>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</si>
  <si>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</si>
  <si>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</si>
  <si>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</si>
  <si>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</si>
  <si>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</si>
  <si>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</si>
  <si>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</si>
  <si>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</si>
  <si>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</si>
  <si>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</si>
  <si>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</si>
  <si>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</si>
  <si>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</si>
  <si>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</si>
  <si>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</si>
  <si>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</si>
  <si>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</si>
  <si>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</si>
  <si>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</si>
  <si>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</si>
  <si>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</si>
  <si>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</si>
  <si>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</si>
  <si>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</si>
  <si>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</si>
  <si>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</si>
  <si>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</si>
  <si>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</si>
  <si>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</si>
  <si>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</si>
  <si>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</si>
  <si>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</si>
  <si>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</si>
  <si>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</si>
  <si>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</si>
  <si>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</si>
  <si>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</si>
  <si>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</si>
  <si>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</si>
  <si>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</si>
  <si>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</si>
  <si>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</si>
  <si>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</si>
  <si>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</si>
  <si>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</si>
  <si>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</si>
  <si>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</si>
  <si>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</si>
  <si>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</si>
  <si>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</si>
  <si>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</si>
  <si>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</si>
  <si>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</si>
  <si>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</si>
  <si>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</si>
  <si>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</si>
  <si>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</si>
  <si>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</si>
  <si>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</si>
  <si>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</si>
  <si>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</si>
  <si>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</si>
  <si>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</si>
  <si>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</si>
  <si>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</si>
  <si>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</si>
  <si>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</si>
  <si>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</si>
  <si>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</si>
  <si>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</si>
  <si>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</si>
  <si>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</si>
  <si>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</si>
  <si>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</si>
  <si>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</si>
  <si>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</si>
  <si>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</si>
  <si>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</si>
  <si>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</si>
  <si>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</si>
  <si>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</si>
  <si>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</si>
  <si>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</si>
  <si>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</si>
  <si>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</si>
  <si>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</si>
  <si>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</si>
  <si>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</si>
  <si>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</si>
  <si>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</si>
  <si>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</si>
  <si>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</si>
  <si>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</si>
  <si>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</si>
  <si>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</si>
  <si>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</si>
  <si>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</si>
  <si>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</si>
  <si>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</si>
  <si>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</si>
  <si>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</si>
  <si>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</si>
  <si>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</si>
  <si>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</si>
  <si>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</si>
  <si>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</si>
  <si>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</si>
  <si>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</si>
  <si>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</si>
  <si>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</si>
  <si>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</si>
  <si>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</si>
  <si>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</si>
  <si>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</si>
  <si>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</si>
  <si>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</si>
  <si>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</si>
  <si>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</si>
  <si>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</si>
  <si>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</si>
  <si>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</si>
  <si>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</si>
  <si>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</si>
  <si>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</si>
  <si>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</si>
  <si>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</si>
  <si>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</si>
  <si>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</si>
  <si>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</si>
  <si>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</si>
  <si>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</si>
  <si>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</si>
  <si>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</si>
  <si>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</si>
  <si>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</si>
  <si>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</si>
  <si>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</si>
  <si>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</si>
  <si>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</si>
  <si>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</si>
  <si>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</si>
  <si>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</si>
  <si>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</si>
  <si>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</si>
  <si>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</si>
  <si>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</si>
  <si>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</si>
  <si>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</si>
  <si>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</si>
  <si>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</si>
  <si>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</si>
  <si>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</si>
  <si>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</si>
  <si>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</si>
  <si>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</si>
  <si>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</si>
  <si>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</si>
  <si>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</si>
  <si>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</si>
  <si>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</si>
  <si>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</si>
  <si>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</si>
  <si>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</si>
  <si>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</si>
  <si>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</si>
  <si>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</si>
  <si>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</si>
  <si>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</si>
  <si>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</si>
  <si>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</si>
  <si>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</si>
  <si>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</si>
  <si>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</si>
  <si>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</si>
  <si>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</si>
  <si>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</si>
  <si>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</si>
  <si>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</si>
  <si>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</si>
  <si>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</si>
  <si>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</si>
  <si>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</si>
  <si>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</si>
  <si>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</si>
  <si>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</si>
  <si>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</si>
  <si>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</si>
  <si>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</si>
  <si>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</si>
  <si>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</si>
  <si>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</si>
  <si>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</si>
  <si>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</si>
  <si>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</si>
  <si>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</si>
  <si>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</si>
  <si>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</si>
  <si>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</si>
  <si>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</si>
  <si>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</si>
  <si>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</si>
  <si>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</si>
  <si>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</si>
  <si>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</si>
  <si>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</si>
  <si>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</si>
  <si>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</si>
  <si>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</si>
  <si>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</si>
  <si>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</si>
  <si>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</si>
  <si>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</si>
  <si>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</si>
  <si>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</si>
  <si>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</si>
  <si>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</si>
  <si>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</si>
  <si>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</si>
  <si>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</si>
  <si>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</si>
  <si>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</si>
  <si>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</si>
  <si>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</si>
  <si>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</si>
  <si>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</si>
  <si>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</si>
  <si>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</si>
  <si>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</si>
  <si>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</si>
  <si>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</si>
  <si>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</si>
  <si>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</si>
  <si>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</si>
  <si>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</si>
  <si>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</si>
  <si>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</si>
  <si>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</si>
  <si>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</si>
  <si>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</si>
  <si>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</si>
  <si>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</si>
  <si>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</si>
  <si>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</si>
  <si>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</si>
  <si>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</si>
  <si>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</si>
  <si>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</si>
  <si>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</si>
  <si>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</si>
  <si>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</si>
  <si>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</si>
  <si>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</si>
  <si>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</si>
  <si>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</si>
  <si>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</si>
  <si>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</si>
  <si>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</si>
  <si>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</si>
  <si>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</si>
  <si>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</si>
  <si>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</si>
  <si>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</si>
  <si>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</si>
  <si>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</si>
  <si>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</si>
  <si>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</si>
  <si>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</si>
  <si>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</si>
  <si>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</si>
  <si>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</si>
  <si>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</si>
  <si>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</si>
  <si>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</si>
  <si>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</si>
  <si>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</si>
  <si>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</si>
  <si>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</si>
  <si>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</si>
  <si>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</si>
  <si>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</si>
  <si>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</si>
  <si>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</si>
  <si>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</si>
  <si>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</si>
  <si>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</si>
  <si>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</si>
  <si>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</si>
  <si>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</si>
  <si>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</si>
  <si>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</si>
  <si>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</si>
  <si>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</si>
  <si>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</si>
  <si>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</si>
  <si>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</si>
  <si>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</si>
  <si>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</si>
  <si>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</si>
  <si>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</si>
  <si>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</si>
  <si>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</si>
  <si>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</si>
  <si>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</si>
  <si>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</si>
  <si>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</si>
  <si>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</si>
  <si>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</si>
  <si>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</si>
  <si>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</si>
  <si>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</si>
  <si>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</si>
  <si>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</si>
  <si>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</si>
  <si>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</si>
  <si>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</si>
  <si>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</si>
  <si>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</si>
  <si>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</si>
  <si>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</si>
  <si>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</si>
  <si>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</si>
  <si>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</si>
  <si>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</si>
  <si>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</si>
  <si>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</si>
  <si>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</si>
  <si>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</si>
  <si>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</si>
  <si>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</si>
  <si>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</si>
  <si>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</si>
  <si>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</si>
  <si>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</si>
  <si>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</si>
  <si>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</si>
  <si>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</si>
  <si>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</si>
  <si>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</si>
  <si>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</si>
  <si>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</si>
  <si>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</si>
  <si>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</si>
  <si>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</si>
  <si>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</si>
  <si>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</si>
  <si>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</si>
  <si>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</si>
  <si>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</si>
  <si>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</si>
  <si>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</si>
  <si>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</si>
  <si>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</si>
  <si>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</si>
  <si>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</si>
  <si>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</si>
  <si>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</si>
  <si>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</si>
  <si>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</si>
  <si>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</si>
  <si>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</si>
  <si>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</si>
  <si>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</si>
  <si>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</si>
  <si>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</si>
  <si>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</si>
  <si>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</si>
  <si>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</si>
  <si>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</si>
  <si>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</si>
  <si>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</si>
  <si>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</si>
  <si>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</si>
  <si>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</si>
  <si>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</si>
  <si>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</si>
  <si>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</si>
  <si>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</si>
  <si>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</si>
  <si>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</si>
  <si>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</si>
  <si>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</si>
  <si>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</si>
  <si>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</si>
  <si>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</si>
  <si>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</si>
  <si>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</si>
  <si>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</si>
  <si>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</si>
  <si>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</si>
  <si>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</si>
  <si>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</si>
  <si>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</si>
  <si>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</si>
  <si>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</si>
  <si>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</si>
  <si>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</si>
  <si>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</si>
  <si>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</si>
  <si>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</si>
  <si>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</si>
  <si>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</si>
  <si>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</si>
  <si>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</si>
  <si>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</si>
  <si>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</si>
  <si>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</si>
  <si>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</si>
  <si>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</si>
  <si>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</si>
  <si>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</si>
  <si>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</si>
  <si>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</si>
  <si>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</si>
  <si>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</si>
  <si>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</si>
  <si>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</si>
  <si>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</si>
  <si>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</si>
  <si>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</si>
  <si>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</si>
  <si>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</si>
  <si>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</si>
  <si>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</si>
  <si>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</si>
  <si>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</si>
  <si>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</si>
  <si>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</si>
  <si>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</si>
  <si>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</si>
  <si>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</si>
  <si>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</si>
  <si>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</si>
  <si>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</si>
  <si>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</si>
  <si>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</si>
  <si>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</si>
  <si>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</si>
  <si>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</si>
  <si>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</si>
  <si>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</si>
  <si>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</si>
  <si>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</si>
  <si>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</si>
  <si>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</si>
  <si>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</si>
  <si>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</si>
  <si>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</si>
  <si>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</si>
  <si>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</si>
  <si>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</si>
  <si>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</si>
  <si>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</si>
  <si>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</si>
  <si>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</si>
  <si>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</si>
  <si>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</si>
  <si>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</si>
  <si>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</si>
  <si>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</si>
  <si>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</si>
  <si>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</si>
  <si>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</si>
  <si>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</si>
  <si>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</si>
  <si>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</si>
  <si>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</si>
  <si>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</si>
  <si>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</si>
  <si>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</si>
  <si>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</si>
  <si>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</si>
  <si>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</si>
  <si>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</si>
  <si>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</si>
  <si>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</si>
  <si>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</si>
  <si>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</si>
  <si>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</si>
  <si>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</si>
  <si>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</si>
  <si>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</si>
  <si>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</si>
  <si>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</si>
  <si>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</si>
  <si>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</si>
  <si>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</si>
  <si>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</si>
  <si>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</si>
  <si>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</si>
  <si>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</si>
  <si>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</si>
  <si>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</si>
  <si>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</si>
  <si>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</si>
  <si>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</si>
  <si>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</si>
  <si>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</si>
  <si>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</si>
  <si>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</si>
  <si>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</si>
  <si>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</si>
  <si>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</si>
  <si>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</si>
  <si>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</si>
  <si>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</si>
  <si>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</si>
  <si>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</si>
  <si>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</si>
  <si>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</si>
  <si>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</si>
  <si>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</si>
  <si>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</si>
  <si>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</si>
  <si>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</si>
  <si>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</si>
  <si>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</si>
  <si>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</si>
  <si>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</si>
  <si>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</si>
  <si>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</si>
  <si>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</si>
  <si>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</si>
  <si>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</si>
  <si>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</si>
  <si>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</si>
  <si>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</si>
  <si>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</si>
  <si>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</si>
  <si>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</si>
  <si>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</si>
  <si>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</si>
  <si>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</si>
  <si>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</si>
  <si>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</si>
  <si>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</si>
  <si>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</si>
  <si>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</si>
  <si>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</si>
  <si>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</si>
  <si>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</si>
  <si>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</si>
  <si>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</si>
  <si>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</si>
  <si>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</si>
  <si>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</si>
  <si>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</si>
  <si>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</si>
  <si>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</si>
  <si>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</si>
  <si>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</si>
  <si>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</si>
  <si>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</si>
  <si>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</si>
  <si>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</si>
  <si>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</si>
  <si>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</si>
  <si>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</si>
  <si>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</si>
  <si>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</si>
  <si>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</si>
  <si>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</si>
  <si>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</si>
  <si>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</si>
  <si>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</si>
  <si>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</si>
  <si>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</si>
  <si>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</si>
  <si>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</si>
  <si>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</si>
  <si>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</si>
  <si>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</si>
  <si>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</si>
  <si>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</si>
  <si>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</si>
  <si>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</si>
  <si>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</si>
  <si>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</si>
  <si>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</si>
  <si>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</si>
  <si>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</si>
  <si>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</si>
  <si>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</si>
  <si>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</si>
  <si>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</si>
  <si>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</si>
  <si>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</si>
  <si>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</si>
  <si>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</si>
  <si>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</si>
  <si>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</si>
  <si>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</si>
  <si>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</si>
  <si>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</si>
  <si>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</si>
  <si>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</si>
  <si>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</si>
  <si>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</si>
  <si>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</si>
  <si>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</si>
  <si>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</si>
  <si>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</si>
  <si>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</si>
  <si>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</si>
  <si>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</si>
  <si>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</si>
  <si>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</si>
  <si>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</si>
  <si>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</si>
  <si>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</si>
  <si>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</si>
  <si>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</si>
  <si>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</si>
  <si>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</si>
  <si>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</si>
  <si>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</si>
  <si>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</si>
  <si>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</si>
  <si>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</si>
  <si>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</si>
  <si>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</si>
  <si>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</si>
  <si>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</si>
  <si>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</si>
  <si>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</si>
  <si>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</si>
  <si>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</si>
  <si>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</si>
  <si>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</si>
  <si>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</si>
  <si>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</si>
  <si>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</si>
  <si>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</si>
  <si>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</si>
  <si>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</si>
  <si>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</si>
  <si>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</si>
  <si>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</si>
  <si>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</si>
  <si>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</si>
  <si>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</si>
  <si>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</si>
  <si>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</si>
  <si>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</si>
  <si>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</si>
  <si>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</si>
  <si>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</si>
  <si>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</si>
  <si>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</si>
  <si>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</si>
  <si>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</si>
  <si>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</si>
  <si>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</si>
  <si>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</si>
  <si>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</si>
  <si>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</si>
  <si>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</si>
  <si>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</si>
  <si>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</si>
  <si>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</si>
  <si>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</si>
  <si>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</si>
  <si>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</si>
  <si>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</si>
  <si>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</si>
  <si>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</si>
  <si>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</si>
  <si>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</si>
  <si>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</si>
  <si>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</si>
  <si>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</si>
  <si>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</si>
  <si>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</si>
  <si>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</si>
  <si>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</si>
  <si>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</si>
  <si>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</si>
  <si>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</si>
  <si>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</si>
  <si>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</si>
  <si>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</si>
  <si>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</si>
  <si>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</si>
  <si>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</si>
  <si>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</si>
  <si>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</si>
  <si>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</si>
  <si>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</si>
  <si>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</si>
  <si>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</si>
  <si>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</si>
  <si>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</si>
  <si>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</si>
  <si>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</si>
  <si>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</si>
  <si>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</si>
  <si>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</si>
  <si>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</si>
  <si>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</si>
  <si>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</si>
  <si>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</si>
  <si>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</si>
  <si>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</si>
  <si>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</si>
  <si>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</si>
  <si>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</si>
  <si>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</si>
  <si>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</si>
  <si>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</si>
  <si>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</si>
  <si>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</si>
  <si>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</si>
  <si>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</si>
  <si>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</si>
  <si>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</si>
  <si>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</si>
  <si>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</si>
  <si>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</si>
  <si>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</si>
  <si>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</si>
  <si>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</si>
  <si>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</si>
  <si>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</si>
  <si>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</si>
  <si>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</si>
  <si>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</si>
  <si>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</si>
  <si>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</si>
  <si>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</si>
  <si>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</si>
  <si>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</si>
  <si>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</si>
  <si>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</si>
  <si>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</si>
  <si>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</si>
  <si>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</si>
  <si>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</si>
  <si>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</si>
  <si>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</si>
  <si>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</si>
  <si>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</si>
  <si>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</si>
  <si>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</si>
  <si>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</si>
  <si>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</si>
  <si>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</si>
  <si>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</si>
  <si>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</si>
  <si>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</si>
  <si>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</si>
  <si>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</si>
  <si>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</si>
  <si>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</si>
  <si>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</si>
  <si>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</si>
  <si>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</si>
  <si>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</si>
  <si>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</si>
  <si>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</si>
  <si>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</si>
  <si>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</si>
  <si>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</si>
  <si>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</si>
  <si>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</si>
  <si>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</si>
  <si>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</si>
  <si>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</si>
  <si>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</si>
  <si>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</si>
  <si>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</si>
  <si>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</si>
  <si>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</si>
  <si>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</si>
  <si>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</si>
  <si>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</si>
  <si>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</si>
  <si>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</si>
  <si>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</si>
  <si>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</si>
  <si>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</si>
  <si>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</si>
  <si>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</si>
  <si>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</si>
  <si>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</si>
  <si>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</si>
  <si>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</si>
  <si>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</si>
  <si>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</si>
  <si>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</si>
  <si>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</si>
  <si>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</si>
  <si>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</si>
  <si>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</si>
  <si>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</si>
  <si>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</si>
  <si>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</si>
  <si>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</si>
  <si>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</si>
  <si>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</si>
  <si>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</si>
  <si>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</si>
  <si>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</si>
  <si>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</si>
  <si>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</si>
  <si>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</si>
  <si>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</si>
  <si>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</si>
  <si>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</si>
  <si>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</si>
  <si>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</si>
  <si>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</si>
  <si>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</si>
  <si>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</si>
  <si>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</si>
  <si>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</si>
  <si>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</si>
  <si>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</si>
  <si>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</si>
  <si>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</si>
  <si>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</si>
  <si>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</si>
  <si>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</si>
  <si>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</si>
  <si>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</si>
  <si>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</si>
  <si>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</si>
  <si>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</si>
  <si>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</si>
  <si>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</si>
  <si>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</si>
  <si>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</si>
  <si>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</si>
  <si>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</si>
  <si>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</si>
  <si>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</si>
  <si>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</si>
  <si>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</si>
  <si>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</si>
  <si>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</si>
  <si>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</si>
  <si>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</si>
  <si>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</si>
  <si>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</si>
  <si>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</si>
  <si>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</si>
  <si>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</si>
  <si>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</si>
  <si>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</si>
  <si>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</si>
  <si>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</si>
  <si>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</si>
  <si>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</si>
  <si>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</si>
  <si>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</si>
  <si>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</si>
  <si>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</si>
  <si>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</si>
  <si>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</si>
  <si>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</si>
  <si>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</si>
  <si>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</si>
  <si>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</si>
  <si>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</si>
  <si>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</si>
  <si>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</si>
  <si>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</si>
  <si>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</si>
  <si>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</si>
  <si>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</si>
  <si>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</si>
  <si>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</si>
  <si>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</si>
  <si>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</si>
  <si>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</si>
  <si>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</si>
  <si>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</si>
  <si>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</si>
  <si>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</si>
  <si>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</si>
  <si>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</si>
  <si>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</si>
  <si>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</si>
  <si>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</si>
  <si>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</si>
  <si>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</si>
  <si>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</si>
  <si>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</si>
  <si>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</si>
  <si>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</si>
  <si>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</si>
  <si>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</si>
  <si>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</si>
  <si>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</si>
  <si>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</si>
  <si>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</si>
  <si>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</si>
  <si>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</si>
  <si>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</si>
  <si>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</si>
  <si>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</si>
  <si>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</si>
  <si>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</si>
  <si>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</si>
  <si>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</si>
  <si>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</si>
  <si>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</si>
  <si>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</si>
  <si>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</si>
  <si>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</si>
  <si>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</si>
  <si>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</si>
  <si>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</si>
  <si>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</si>
  <si>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</si>
  <si>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</si>
  <si>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</si>
  <si>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</si>
  <si>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</si>
  <si>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</si>
  <si>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</si>
  <si>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</si>
  <si>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</si>
  <si>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</si>
  <si>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</si>
  <si>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</si>
  <si>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</si>
  <si>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</si>
  <si>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</si>
  <si>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</si>
  <si>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</si>
  <si>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</si>
  <si>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</si>
  <si>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</si>
  <si>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</si>
  <si>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</si>
  <si>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</si>
  <si>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</si>
  <si>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</si>
  <si>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</si>
  <si>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</si>
  <si>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</si>
  <si>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</si>
  <si>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</si>
  <si>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</si>
  <si>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</si>
  <si>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</si>
  <si>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</si>
  <si>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</si>
  <si>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</si>
  <si>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</si>
  <si>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</si>
  <si>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</si>
  <si>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</si>
  <si>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</si>
  <si>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</si>
  <si>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</si>
  <si>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</si>
  <si>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</si>
  <si>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</si>
  <si>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</si>
  <si>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</si>
  <si>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</si>
  <si>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</si>
  <si>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</si>
  <si>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</si>
  <si>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</si>
  <si>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</si>
  <si>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</si>
  <si>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</si>
  <si>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</si>
  <si>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</si>
  <si>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</si>
  <si>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</si>
  <si>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</si>
  <si>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</si>
  <si>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</si>
  <si>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</si>
  <si>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</si>
  <si>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</si>
  <si>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</si>
  <si>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</si>
  <si>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</si>
  <si>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</si>
  <si>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</si>
  <si>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</si>
  <si>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</si>
  <si>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</si>
  <si>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</si>
  <si>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</si>
  <si>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</si>
  <si>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</si>
  <si>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</si>
  <si>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</si>
  <si>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</si>
  <si>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</si>
  <si>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</si>
  <si>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</si>
  <si>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</si>
  <si>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</si>
  <si>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</si>
  <si>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</si>
  <si>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</si>
  <si>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</si>
  <si>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</si>
  <si>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</si>
  <si>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</si>
  <si>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</si>
  <si>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</si>
  <si>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</si>
  <si>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</si>
  <si>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</si>
  <si>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</si>
  <si>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</si>
  <si>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</si>
  <si>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</si>
  <si>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</si>
  <si>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</si>
  <si>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</si>
  <si>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</si>
  <si>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</si>
  <si>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</si>
  <si>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</si>
  <si>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</si>
  <si>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</si>
  <si>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</si>
  <si>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</si>
  <si>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</si>
  <si>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</si>
  <si>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</si>
  <si>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</si>
  <si>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</si>
  <si>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</si>
  <si>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</si>
  <si>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</si>
  <si>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</si>
  <si>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</si>
  <si>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</si>
  <si>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</si>
  <si>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</si>
  <si>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</si>
  <si>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</si>
  <si>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</si>
  <si>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</si>
  <si>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</si>
  <si>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</si>
  <si>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</si>
  <si>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</si>
  <si>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</si>
  <si>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</si>
  <si>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</si>
  <si>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</si>
  <si>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</si>
  <si>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</si>
  <si>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</si>
  <si>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</si>
  <si>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</si>
  <si>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</si>
  <si>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</si>
  <si>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</si>
  <si>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</si>
  <si>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</si>
  <si>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</si>
  <si>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</si>
  <si>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</si>
  <si>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</si>
  <si>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</si>
  <si>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</si>
  <si>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</si>
  <si>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</si>
  <si>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</si>
  <si>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</si>
  <si>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</si>
  <si>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</si>
  <si>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</si>
  <si>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</si>
  <si>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</si>
  <si>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</si>
  <si>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</si>
  <si>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</si>
  <si>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</si>
  <si>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</si>
  <si>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</si>
  <si>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</si>
  <si>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</si>
  <si>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</si>
  <si>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</si>
  <si>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</si>
  <si>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</si>
  <si>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</si>
  <si>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</si>
  <si>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</si>
  <si>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</si>
  <si>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</si>
  <si>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</si>
  <si>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</si>
  <si>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</si>
  <si>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</si>
  <si>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</si>
  <si>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</si>
  <si>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</si>
  <si>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</si>
  <si>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</si>
  <si>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</si>
  <si>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</si>
  <si>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</si>
  <si>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</si>
  <si>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</si>
  <si>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</si>
  <si>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</si>
  <si>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</si>
  <si>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</si>
  <si>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</si>
  <si>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</si>
  <si>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</si>
  <si>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</si>
  <si>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</si>
  <si>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</si>
  <si>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</si>
  <si>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</si>
  <si>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</si>
  <si>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</si>
  <si>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</si>
  <si>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</si>
  <si>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</si>
  <si>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</si>
  <si>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</si>
  <si>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</si>
  <si>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</si>
  <si>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</si>
  <si>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</si>
  <si>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</si>
  <si>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</si>
  <si>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</si>
  <si>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</si>
  <si>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</si>
  <si>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</si>
  <si>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</si>
  <si>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</si>
  <si>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</si>
  <si>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</si>
  <si>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</si>
  <si>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</si>
  <si>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</si>
  <si>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</si>
  <si>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</si>
  <si>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</si>
  <si>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</si>
  <si>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</si>
  <si>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</si>
  <si>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</si>
  <si>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</si>
  <si>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</si>
  <si>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</si>
  <si>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</si>
  <si>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</si>
  <si>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</si>
  <si>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</si>
  <si>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</si>
  <si>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</si>
  <si>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</si>
  <si>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</si>
  <si>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</si>
  <si>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</si>
  <si>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</si>
  <si>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</si>
  <si>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</si>
  <si>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</si>
  <si>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</si>
  <si>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</si>
  <si>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</si>
  <si>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</si>
  <si>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</si>
  <si>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</si>
  <si>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</si>
  <si>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</si>
  <si>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</si>
  <si>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</si>
  <si>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</si>
  <si>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</si>
  <si>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</si>
  <si>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</si>
  <si>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</si>
  <si>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</si>
  <si>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</si>
  <si>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</si>
  <si>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</si>
  <si>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</si>
  <si>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</si>
  <si>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</si>
  <si>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</si>
  <si>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</si>
  <si>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</si>
  <si>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</si>
  <si>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</si>
  <si>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</si>
  <si>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</si>
  <si>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</si>
  <si>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</si>
  <si>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</si>
  <si>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</si>
  <si>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</si>
  <si>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</si>
  <si>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</si>
  <si>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</si>
  <si>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</si>
  <si>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</si>
  <si>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</si>
  <si>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</si>
  <si>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</si>
  <si>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</si>
  <si>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</si>
  <si>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</si>
  <si>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</si>
  <si>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</si>
  <si>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</si>
  <si>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</si>
  <si>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</si>
  <si>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</si>
  <si>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</si>
  <si>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</si>
  <si>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</si>
  <si>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</si>
  <si>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</si>
  <si>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</si>
  <si>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</si>
  <si>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</si>
  <si>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</si>
  <si>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</si>
  <si>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</si>
  <si>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</si>
  <si>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</si>
  <si>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</si>
  <si>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</si>
  <si>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</si>
  <si>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</si>
  <si>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</si>
  <si>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</si>
  <si>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</si>
  <si>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</si>
  <si>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</si>
  <si>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</si>
  <si>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</si>
  <si>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</si>
  <si>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</si>
  <si>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</si>
  <si>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</si>
  <si>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</si>
  <si>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</si>
  <si>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</si>
  <si>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</si>
  <si>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</si>
  <si>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</si>
  <si>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</si>
  <si>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</si>
  <si>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</si>
  <si>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</si>
  <si>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</si>
  <si>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</si>
  <si>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</si>
  <si>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</si>
  <si>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</si>
  <si>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</si>
  <si>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</si>
  <si>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</si>
  <si>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</si>
  <si>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</si>
  <si>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</si>
  <si>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</si>
  <si>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</si>
  <si>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</si>
  <si>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</si>
  <si>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</si>
  <si>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</si>
  <si>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</si>
  <si>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</si>
  <si>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</si>
  <si>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</si>
  <si>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</si>
  <si>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</si>
  <si>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</si>
  <si>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</si>
  <si>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</si>
  <si>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</si>
  <si>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</si>
  <si>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</si>
  <si>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</si>
  <si>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</si>
  <si>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</si>
  <si>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</si>
  <si>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</si>
  <si>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</si>
  <si>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</si>
  <si>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</si>
  <si>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</si>
  <si>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</si>
  <si>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</si>
  <si>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</si>
  <si>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</si>
  <si>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</si>
  <si>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</si>
  <si>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</si>
  <si>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</si>
  <si>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</si>
  <si>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</si>
  <si>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</si>
  <si>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</si>
  <si>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</si>
  <si>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</si>
  <si>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</si>
  <si>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</si>
  <si>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</si>
  <si>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</si>
  <si>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</si>
  <si>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</si>
  <si>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</si>
  <si>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</si>
  <si>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</si>
  <si>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</si>
  <si>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</si>
  <si>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</si>
  <si>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</si>
  <si>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</si>
  <si>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</si>
  <si>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</si>
  <si>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</si>
  <si>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</si>
  <si>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</si>
  <si>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</si>
  <si>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</si>
  <si>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</si>
  <si>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</si>
  <si>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</si>
  <si>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</si>
  <si>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</si>
  <si>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</si>
  <si>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</si>
  <si>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</si>
  <si>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</si>
  <si>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</si>
  <si>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</si>
  <si>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</si>
  <si>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</si>
  <si>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</si>
  <si>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</si>
  <si>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</si>
  <si>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</si>
  <si>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</si>
  <si>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</si>
  <si>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</si>
  <si>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</si>
  <si>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</si>
  <si>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</si>
  <si>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</si>
  <si>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</si>
  <si>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</si>
  <si>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</si>
  <si>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</si>
  <si>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</si>
  <si>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</si>
  <si>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</si>
  <si>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</si>
  <si>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</si>
  <si>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</si>
  <si>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</si>
  <si>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</si>
  <si>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</si>
  <si>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</si>
  <si>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</si>
  <si>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</si>
  <si>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</si>
  <si>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</si>
  <si>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</si>
  <si>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</si>
  <si>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</si>
  <si>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</si>
  <si>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</si>
  <si>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</si>
  <si>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</si>
  <si>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</si>
  <si>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</si>
  <si>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</si>
  <si>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</si>
  <si>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</si>
  <si>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</si>
  <si>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</si>
  <si>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</si>
  <si>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</si>
  <si>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</si>
  <si>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</si>
  <si>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</si>
  <si>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</si>
  <si>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</si>
  <si>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</si>
  <si>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</si>
  <si>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</si>
  <si>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</si>
  <si>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</si>
  <si>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</si>
  <si>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</si>
  <si>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</si>
  <si>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</si>
  <si>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</si>
  <si>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</si>
  <si>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</si>
  <si>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</si>
  <si>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</si>
  <si>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</si>
  <si>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</si>
  <si>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</si>
  <si>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</si>
  <si>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</si>
  <si>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</si>
  <si>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</si>
  <si>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</si>
  <si>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</si>
  <si>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</si>
  <si>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</si>
  <si>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</si>
  <si>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</si>
  <si>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</si>
  <si>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</si>
  <si>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</si>
  <si>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</si>
  <si>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</si>
  <si>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</si>
  <si>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</si>
  <si>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</si>
  <si>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</si>
  <si>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</si>
  <si>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</si>
  <si>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</si>
  <si>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</si>
  <si>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</si>
  <si>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</si>
  <si>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</si>
  <si>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</si>
  <si>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</si>
  <si>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</si>
  <si>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</si>
  <si>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</si>
  <si>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</si>
  <si>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</si>
  <si>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</si>
  <si>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</si>
  <si>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</si>
  <si>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</si>
  <si>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</si>
  <si>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</si>
  <si>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</si>
  <si>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</si>
  <si>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</si>
  <si>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</si>
  <si>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</si>
  <si>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</si>
  <si>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</si>
  <si>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</si>
  <si>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</si>
  <si>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</si>
  <si>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</si>
  <si>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</si>
  <si>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</si>
  <si>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</si>
  <si>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</si>
  <si>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</si>
  <si>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</si>
  <si>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</si>
  <si>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</si>
  <si>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</si>
  <si>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</si>
  <si>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</si>
  <si>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</si>
  <si>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</si>
  <si>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</si>
  <si>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</si>
  <si>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</si>
  <si>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</si>
  <si>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</si>
  <si>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</si>
  <si>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</si>
  <si>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</si>
  <si>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</si>
  <si>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</si>
  <si>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</si>
  <si>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</si>
  <si>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</si>
  <si>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</si>
  <si>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</si>
  <si>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</si>
  <si>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</si>
  <si>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</si>
  <si>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</si>
  <si>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</si>
  <si>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</si>
  <si>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</si>
  <si>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</si>
  <si>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</si>
  <si>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</si>
  <si>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</si>
  <si>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</si>
  <si>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</si>
  <si>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</si>
  <si>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</si>
  <si>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</si>
  <si>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</si>
  <si>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</si>
  <si>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</si>
  <si>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</si>
  <si>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</si>
  <si>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</si>
  <si>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</si>
  <si>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</si>
  <si>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</si>
  <si>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</si>
  <si>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</si>
  <si>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</si>
  <si>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</si>
  <si>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</si>
  <si>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</si>
  <si>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</si>
  <si>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</si>
  <si>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</si>
  <si>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</si>
  <si>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</si>
  <si>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</si>
  <si>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</si>
  <si>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</si>
  <si>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</si>
  <si>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</si>
  <si>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</si>
  <si>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</si>
  <si>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</si>
  <si>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</si>
  <si>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</si>
  <si>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</si>
  <si>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</si>
  <si>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</si>
  <si>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</si>
  <si>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</si>
  <si>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</si>
  <si>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</si>
  <si>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</si>
  <si>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</si>
  <si>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</si>
  <si>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</si>
  <si>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</si>
  <si>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</si>
  <si>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</si>
  <si>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</si>
  <si>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</si>
  <si>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</si>
  <si>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</si>
  <si>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</si>
  <si>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</si>
  <si>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</si>
  <si>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</si>
  <si>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</si>
  <si>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</si>
  <si>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</si>
  <si>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</si>
  <si>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</si>
  <si>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</si>
  <si>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</si>
  <si>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</si>
  <si>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</si>
  <si>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</si>
  <si>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</si>
  <si>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</si>
  <si>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</si>
  <si>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</si>
  <si>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</si>
  <si>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</si>
  <si>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</si>
  <si>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</si>
  <si>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</si>
  <si>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</si>
  <si>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</si>
  <si>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</si>
  <si>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</si>
  <si>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</si>
  <si>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</si>
  <si>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</si>
  <si>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</si>
  <si>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</si>
  <si>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</si>
  <si>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</si>
  <si>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</si>
  <si>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</si>
  <si>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</si>
  <si>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</si>
  <si>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</si>
  <si>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</si>
  <si>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</si>
  <si>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</si>
  <si>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</si>
  <si>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</si>
  <si>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</si>
  <si>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</si>
  <si>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</si>
  <si>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</si>
  <si>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</si>
  <si>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</si>
  <si>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</si>
  <si>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</si>
  <si>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</si>
  <si>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</si>
  <si>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</si>
  <si>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</si>
  <si>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</si>
  <si>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</si>
  <si>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</si>
  <si>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</si>
  <si>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</si>
  <si>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</si>
  <si>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</si>
  <si>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</si>
  <si>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</si>
  <si>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</si>
  <si>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</si>
  <si>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</si>
  <si>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</si>
  <si>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</si>
  <si>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</si>
  <si>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</si>
  <si>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</si>
  <si>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</si>
  <si>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</si>
  <si>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</si>
  <si>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</si>
  <si>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</si>
  <si>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</si>
  <si>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</si>
  <si>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</si>
  <si>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</si>
  <si>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</si>
  <si>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</si>
  <si>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</si>
  <si>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</si>
  <si>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</si>
  <si>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</si>
  <si>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</si>
  <si>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</si>
  <si>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</si>
  <si>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</si>
  <si>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</si>
  <si>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</si>
  <si>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</si>
  <si>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</si>
  <si>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</si>
  <si>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</si>
  <si>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</si>
  <si>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</si>
  <si>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</si>
  <si>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</si>
  <si>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</si>
  <si>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</si>
  <si>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</si>
  <si>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</si>
  <si>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</si>
  <si>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</si>
  <si>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</si>
  <si>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</si>
  <si>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</si>
  <si>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</si>
  <si>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</si>
  <si>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</si>
  <si>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</si>
  <si>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</si>
  <si>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</si>
  <si>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</si>
  <si>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</si>
  <si>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</si>
  <si>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</si>
  <si>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</si>
  <si>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</si>
  <si>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</si>
  <si>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</si>
  <si>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</si>
  <si>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</si>
  <si>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</si>
  <si>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</si>
  <si>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</si>
  <si>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</si>
  <si>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</si>
  <si>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</si>
  <si>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</si>
  <si>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</si>
  <si>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</si>
  <si>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</si>
  <si>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</si>
  <si>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</si>
  <si>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</si>
  <si>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</si>
  <si>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</si>
  <si>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</si>
  <si>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</si>
  <si>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</si>
  <si>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</si>
  <si>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</si>
  <si>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</si>
  <si>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</si>
  <si>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</si>
  <si>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</si>
  <si>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</si>
  <si>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</si>
  <si>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</si>
  <si>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</si>
  <si>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</si>
  <si>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</si>
  <si>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</si>
  <si>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</si>
  <si>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</si>
  <si>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</si>
  <si>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</si>
  <si>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</si>
  <si>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</si>
  <si>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</si>
  <si>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</si>
  <si>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</si>
  <si>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</si>
  <si>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</si>
  <si>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</si>
  <si>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</si>
  <si>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</si>
  <si>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</si>
  <si>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</si>
  <si>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</si>
  <si>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</si>
  <si>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</si>
  <si>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</si>
  <si>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</si>
  <si>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</si>
  <si>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</si>
  <si>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</si>
  <si>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</si>
  <si>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</si>
  <si>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</si>
  <si>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</si>
  <si>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</si>
  <si>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</si>
  <si>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</si>
  <si>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</si>
  <si>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</si>
  <si>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</si>
  <si>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</si>
  <si>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</si>
  <si>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</si>
  <si>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</si>
  <si>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</si>
  <si>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</si>
  <si>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</si>
  <si>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</si>
  <si>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</si>
  <si>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</si>
  <si>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</si>
  <si>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</si>
  <si>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</si>
  <si>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</si>
  <si>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</si>
  <si>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</si>
  <si>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</si>
  <si>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</si>
  <si>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</si>
  <si>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</si>
  <si>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</si>
  <si>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</si>
  <si>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</si>
  <si>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</si>
  <si>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</si>
  <si>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</si>
  <si>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</si>
  <si>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</si>
  <si>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</si>
  <si>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</si>
  <si>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</si>
  <si>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</si>
  <si>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</si>
  <si>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</si>
  <si>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</si>
  <si>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</si>
  <si>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</si>
  <si>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</si>
  <si>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</si>
  <si>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</si>
  <si>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</si>
  <si>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</si>
  <si>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</si>
  <si>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</si>
  <si>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</si>
  <si>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</si>
  <si>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</si>
  <si>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</si>
  <si>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</si>
  <si>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</si>
  <si>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</si>
  <si>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</si>
  <si>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</si>
  <si>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</si>
  <si>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</si>
  <si>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</si>
  <si>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</si>
  <si>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</si>
  <si>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</si>
  <si>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</si>
  <si>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</si>
  <si>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</si>
  <si>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</si>
  <si>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</si>
  <si>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</si>
  <si>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</si>
  <si>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</si>
  <si>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</si>
  <si>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</si>
  <si>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</si>
  <si>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</si>
  <si>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</si>
  <si>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</si>
  <si>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</si>
  <si>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</si>
  <si>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</si>
  <si>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</si>
  <si>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</si>
  <si>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</si>
  <si>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</si>
  <si>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</si>
  <si>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</si>
  <si>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</si>
  <si>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</si>
  <si>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</si>
  <si>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</si>
  <si>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</si>
  <si>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</si>
  <si>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</si>
  <si>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</si>
  <si>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</si>
  <si>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</si>
  <si>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</si>
  <si>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</si>
  <si>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</si>
  <si>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</si>
  <si>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</si>
  <si>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</si>
  <si>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</si>
  <si>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</si>
  <si>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</si>
  <si>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</si>
  <si>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</si>
  <si>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</si>
  <si>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</si>
  <si>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</si>
  <si>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</si>
  <si>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</si>
  <si>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</si>
  <si>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</si>
  <si>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</si>
  <si>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</si>
  <si>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</si>
  <si>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</si>
  <si>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</si>
  <si>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</si>
  <si>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</si>
  <si>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</si>
  <si>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</si>
  <si>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</si>
  <si>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</si>
  <si>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</si>
  <si>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</si>
  <si>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</si>
  <si>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</si>
  <si>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</si>
  <si>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</si>
  <si>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</si>
  <si>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</si>
  <si>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</si>
  <si>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</si>
  <si>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</si>
  <si>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</si>
  <si>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</si>
  <si>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</si>
  <si>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</si>
  <si>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</si>
  <si>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</si>
  <si>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</si>
  <si>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</si>
  <si>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</si>
  <si>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</si>
  <si>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</si>
  <si>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</si>
  <si>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</si>
  <si>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</si>
  <si>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</si>
  <si>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</si>
  <si>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</si>
  <si>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</si>
  <si>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</si>
  <si>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</si>
  <si>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</si>
  <si>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</si>
  <si>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</si>
  <si>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</si>
  <si>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</si>
  <si>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</si>
  <si>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</si>
  <si>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</si>
  <si>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</si>
  <si>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</si>
  <si>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</si>
  <si>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</si>
  <si>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</si>
  <si>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</si>
  <si>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</si>
  <si>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</si>
  <si>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</si>
  <si>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</si>
  <si>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</si>
  <si>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</si>
  <si>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</si>
  <si>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</si>
  <si>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</si>
  <si>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</si>
  <si>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</si>
  <si>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</si>
  <si>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</si>
  <si>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</si>
  <si>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</si>
  <si>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</si>
  <si>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</si>
  <si>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</si>
  <si>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</si>
  <si>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</si>
  <si>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</si>
  <si>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</si>
  <si>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</si>
  <si>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</si>
  <si>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</si>
  <si>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</si>
  <si>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</si>
  <si>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</si>
  <si>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</si>
  <si>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</si>
  <si>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</si>
  <si>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</si>
  <si>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</si>
  <si>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</si>
  <si>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</si>
  <si>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</si>
  <si>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</si>
  <si>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</si>
  <si>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</si>
  <si>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</si>
  <si>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</si>
  <si>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</si>
  <si>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</si>
  <si>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</si>
  <si>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</si>
  <si>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</si>
  <si>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</si>
  <si>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</si>
  <si>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</si>
  <si>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</si>
  <si>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</si>
  <si>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</si>
  <si>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</si>
  <si>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</si>
  <si>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</si>
  <si>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</si>
  <si>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</si>
  <si>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</si>
  <si>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</si>
  <si>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</si>
  <si>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</si>
  <si>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</si>
  <si>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</si>
  <si>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</si>
  <si>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</si>
  <si>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</si>
  <si>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</si>
  <si>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</si>
  <si>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</si>
  <si>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</si>
  <si>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</si>
  <si>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</si>
  <si>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</si>
  <si>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</si>
  <si>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</si>
  <si>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</si>
  <si>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</si>
  <si>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</si>
  <si>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</si>
  <si>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</si>
  <si>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</si>
  <si>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</si>
  <si>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</si>
  <si>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</si>
  <si>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</si>
  <si>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</si>
  <si>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</si>
  <si>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</si>
  <si>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</si>
  <si>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</si>
  <si>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</si>
  <si>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</si>
  <si>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</si>
  <si>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</si>
  <si>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</si>
  <si>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</si>
  <si>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</si>
  <si>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</si>
  <si>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</si>
  <si>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</si>
  <si>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</si>
  <si>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</si>
  <si>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</si>
  <si>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</si>
  <si>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</si>
  <si>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</si>
  <si>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</si>
  <si>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</si>
  <si>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</si>
  <si>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</si>
  <si>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</si>
  <si>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</si>
  <si>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</si>
  <si>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</si>
  <si>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</si>
  <si>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</si>
  <si>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</si>
  <si>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</si>
  <si>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</si>
  <si>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</si>
  <si>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</si>
  <si>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</si>
  <si>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</si>
  <si>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</si>
  <si>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</si>
  <si>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</si>
  <si>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</si>
  <si>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</si>
  <si>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</si>
  <si>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</si>
  <si>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</si>
  <si>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</si>
  <si>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</si>
  <si>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</si>
  <si>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</si>
  <si>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</si>
  <si>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</si>
  <si>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</si>
  <si>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</si>
  <si>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</si>
  <si>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</si>
  <si>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</si>
  <si>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</si>
  <si>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</si>
  <si>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</si>
  <si>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</si>
  <si>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</si>
  <si>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</si>
  <si>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</si>
  <si>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</si>
  <si>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</si>
  <si>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</si>
  <si>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</si>
  <si>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</si>
  <si>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</si>
  <si>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</si>
  <si>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</si>
  <si>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</si>
  <si>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</si>
  <si>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</si>
  <si>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</si>
  <si>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</si>
  <si>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</si>
  <si>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</si>
  <si>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</si>
  <si>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</si>
  <si>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</si>
  <si>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</si>
  <si>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</si>
  <si>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</si>
  <si>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</si>
  <si>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</si>
  <si>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</si>
  <si>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</si>
  <si>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</si>
  <si>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</si>
  <si>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</si>
  <si>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</si>
  <si>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</si>
  <si>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</si>
  <si>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</si>
  <si>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</si>
  <si>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</si>
  <si>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</si>
  <si>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</si>
  <si>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</si>
  <si>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</si>
  <si>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</si>
  <si>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</si>
  <si>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</si>
  <si>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</si>
  <si>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</si>
  <si>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</si>
  <si>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</si>
  <si>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</si>
  <si>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</si>
  <si>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</si>
  <si>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</si>
  <si>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</si>
  <si>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</si>
  <si>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</si>
  <si>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</si>
  <si>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</si>
  <si>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</si>
  <si>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</si>
  <si>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</si>
  <si>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</si>
  <si>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</si>
  <si>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</si>
  <si>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</si>
  <si>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</si>
  <si>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</si>
  <si>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</si>
  <si>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</si>
  <si>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</si>
  <si>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</si>
  <si>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</si>
  <si>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</si>
  <si>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</si>
  <si>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</si>
  <si>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</si>
  <si>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</si>
  <si>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</si>
  <si>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</si>
  <si>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</si>
  <si>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</si>
  <si>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</si>
  <si>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</si>
  <si>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</si>
  <si>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</si>
  <si>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</si>
  <si>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</si>
  <si>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</si>
  <si>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</si>
  <si>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</si>
  <si>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</si>
  <si>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</si>
  <si>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</si>
  <si>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</si>
  <si>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</si>
  <si>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</si>
  <si>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</si>
  <si>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</si>
  <si>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</si>
  <si>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</si>
  <si>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</si>
  <si>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</si>
  <si>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</si>
  <si>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</si>
  <si>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</si>
  <si>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</si>
  <si>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</si>
  <si>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</si>
  <si>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</si>
  <si>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</si>
  <si>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</si>
  <si>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</si>
  <si>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</si>
  <si>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</si>
  <si>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</si>
  <si>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</si>
  <si>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</si>
  <si>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</si>
  <si>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</si>
  <si>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</si>
  <si>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</si>
  <si>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</si>
  <si>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</si>
  <si>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</si>
  <si>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</si>
  <si>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</si>
  <si>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</si>
  <si>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</si>
  <si>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</si>
  <si>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</si>
  <si>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</si>
  <si>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</si>
  <si>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</si>
  <si>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</si>
  <si>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</si>
  <si>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</si>
  <si>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</si>
  <si>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</si>
  <si>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</si>
  <si>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</si>
  <si>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</si>
  <si>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</si>
  <si>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</si>
  <si>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</si>
  <si>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</si>
  <si>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</si>
  <si>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</si>
  <si>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</si>
  <si>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</si>
  <si>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</si>
  <si>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</si>
  <si>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</si>
  <si>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</si>
  <si>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</si>
  <si>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</si>
  <si>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</si>
  <si>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</si>
  <si>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</si>
  <si>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</si>
  <si>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</si>
  <si>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</si>
  <si>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</si>
  <si>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</si>
  <si>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</si>
  <si>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</si>
  <si>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</si>
  <si>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</si>
  <si>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</si>
  <si>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</si>
  <si>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</si>
  <si>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</si>
  <si>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</si>
  <si>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</si>
  <si>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</si>
  <si>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</si>
  <si>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</si>
  <si>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</si>
  <si>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</si>
  <si>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</si>
  <si>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</si>
  <si>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</si>
  <si>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</si>
  <si>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</si>
  <si>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</si>
  <si>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</si>
  <si>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</si>
  <si>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</si>
  <si>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</si>
  <si>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</si>
  <si>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</si>
  <si>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</si>
  <si>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</si>
  <si>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</si>
  <si>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</si>
  <si>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</si>
  <si>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</si>
  <si>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</si>
  <si>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</si>
  <si>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</si>
  <si>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</si>
  <si>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</si>
  <si>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</si>
  <si>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</si>
  <si>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</si>
  <si>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</si>
  <si>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</si>
  <si>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</si>
  <si>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</si>
  <si>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</si>
  <si>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</si>
  <si>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</si>
  <si>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</si>
  <si>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</si>
  <si>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</si>
  <si>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</si>
  <si>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</si>
  <si>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</si>
  <si>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</si>
  <si>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</si>
  <si>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</si>
  <si>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</si>
  <si>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</si>
  <si>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</si>
  <si>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</si>
  <si>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</si>
  <si>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</si>
  <si>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</si>
  <si>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</si>
  <si>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</si>
  <si>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</si>
  <si>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</si>
  <si>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</si>
  <si>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</si>
  <si>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</si>
  <si>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</si>
  <si>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</si>
  <si>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</si>
  <si>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</si>
  <si>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</si>
  <si>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</si>
  <si>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</si>
  <si>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</si>
  <si>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</si>
  <si>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</si>
  <si>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</si>
  <si>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</si>
  <si>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</si>
  <si>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</si>
  <si>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</si>
  <si>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</si>
  <si>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</si>
  <si>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</si>
  <si>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</si>
  <si>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</si>
  <si>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</si>
  <si>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</si>
  <si>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</si>
  <si>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</si>
  <si>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</si>
  <si>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</si>
  <si>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</si>
  <si>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</si>
  <si>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</si>
  <si>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</si>
  <si>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</si>
  <si>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</si>
  <si>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</si>
  <si>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</si>
  <si>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</si>
  <si>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</si>
  <si>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</si>
  <si>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</si>
  <si>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</si>
  <si>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</si>
  <si>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</si>
  <si>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</si>
  <si>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</si>
  <si>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</si>
  <si>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</si>
  <si>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</si>
  <si>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</si>
  <si>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</si>
  <si>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</si>
  <si>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</si>
  <si>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</si>
  <si>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</si>
  <si>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</si>
  <si>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</si>
  <si>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</si>
  <si>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</si>
  <si>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</si>
  <si>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</si>
  <si>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</si>
  <si>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</si>
  <si>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</si>
  <si>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</si>
  <si>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</si>
  <si>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</si>
  <si>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</si>
  <si>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</si>
  <si>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</si>
  <si>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</si>
  <si>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</si>
  <si>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</si>
  <si>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</si>
  <si>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</si>
  <si>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</si>
  <si>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</si>
  <si>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</si>
  <si>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</si>
  <si>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</si>
  <si>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</si>
  <si>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</si>
  <si>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</si>
  <si>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</si>
  <si>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</si>
  <si>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</si>
  <si>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</si>
  <si>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</si>
  <si>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</si>
  <si>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</si>
  <si>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</si>
  <si>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</si>
  <si>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</si>
  <si>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</si>
  <si>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</si>
  <si>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</si>
  <si>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</si>
  <si>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</si>
  <si>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</si>
  <si>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</si>
  <si>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</si>
  <si>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</si>
  <si>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</si>
  <si>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</si>
  <si>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</si>
  <si>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</si>
  <si>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</si>
  <si>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</si>
  <si>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</si>
  <si>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</si>
  <si>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</si>
  <si>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</si>
  <si>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</si>
  <si>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</si>
  <si>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</si>
  <si>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</si>
  <si>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</si>
  <si>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</si>
  <si>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</si>
  <si>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</si>
  <si>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</si>
  <si>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</si>
  <si>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</si>
  <si>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</si>
  <si>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</si>
  <si>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</si>
  <si>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</si>
  <si>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</si>
  <si>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</si>
  <si>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</si>
  <si>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</si>
  <si>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</si>
  <si>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</si>
  <si>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</si>
  <si>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</si>
  <si>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</si>
  <si>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</si>
  <si>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</si>
  <si>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</si>
  <si>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</si>
  <si>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</si>
  <si>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</si>
  <si>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</si>
  <si>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</si>
  <si>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</si>
  <si>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</si>
  <si>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</si>
  <si>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</si>
  <si>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</si>
  <si>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</si>
  <si>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</si>
  <si>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</si>
  <si>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</si>
  <si>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</si>
  <si>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</si>
  <si>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</si>
  <si>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</si>
  <si>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</si>
  <si>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</si>
  <si>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</si>
  <si>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</si>
  <si>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</si>
  <si>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</si>
  <si>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</si>
  <si>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</si>
  <si>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</si>
  <si>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</si>
  <si>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</si>
  <si>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</si>
  <si>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</si>
  <si>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</si>
  <si>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</si>
  <si>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</si>
  <si>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</si>
  <si>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</si>
  <si>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</si>
  <si>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</si>
  <si>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</si>
  <si>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</si>
  <si>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</si>
  <si>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</si>
  <si>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</si>
  <si>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</si>
  <si>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</si>
  <si>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</si>
  <si>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</si>
  <si>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</si>
  <si>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</si>
  <si>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</si>
  <si>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</si>
  <si>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</si>
  <si>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</si>
  <si>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</si>
  <si>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</si>
  <si>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</si>
  <si>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</si>
  <si>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</si>
  <si>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</si>
  <si>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</si>
  <si>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</si>
  <si>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</si>
  <si>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</si>
  <si>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</si>
  <si>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</si>
  <si>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</si>
  <si>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</si>
  <si>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</si>
  <si>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</si>
  <si>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</si>
  <si>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</si>
  <si>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</si>
  <si>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</si>
  <si>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</si>
  <si>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</si>
  <si>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</si>
  <si>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</si>
  <si>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</si>
  <si>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</si>
  <si>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</si>
  <si>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</si>
  <si>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</si>
  <si>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</si>
  <si>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</si>
  <si>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</si>
  <si>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</si>
  <si>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</si>
  <si>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</si>
  <si>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</si>
  <si>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</si>
  <si>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</si>
  <si>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</si>
  <si>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</si>
  <si>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</si>
  <si>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</si>
  <si>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</si>
  <si>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</si>
  <si>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</si>
  <si>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</si>
  <si>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</si>
  <si>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</si>
  <si>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</si>
  <si>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</si>
  <si>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</si>
  <si>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</si>
  <si>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</si>
  <si>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</si>
  <si>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</si>
  <si>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</si>
  <si>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</si>
  <si>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</si>
  <si>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</si>
  <si>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</si>
  <si>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</si>
  <si>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</si>
  <si>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</si>
  <si>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</si>
  <si>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</si>
  <si>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</si>
  <si>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</si>
  <si>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</si>
  <si>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</si>
  <si>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</si>
  <si>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</si>
  <si>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</si>
  <si>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</si>
  <si>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</si>
  <si>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</si>
  <si>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</si>
  <si>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</si>
  <si>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</si>
  <si>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</si>
  <si>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</si>
  <si>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</si>
  <si>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</si>
  <si>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</si>
  <si>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</si>
  <si>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</si>
  <si>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</si>
  <si>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</si>
  <si>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</si>
  <si>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</si>
  <si>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</si>
  <si>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</si>
  <si>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</si>
  <si>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</si>
  <si>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</si>
  <si>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</si>
  <si>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</si>
  <si>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</si>
  <si>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</si>
  <si>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</si>
  <si>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</si>
  <si>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</si>
  <si>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</si>
  <si>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</si>
  <si>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</si>
  <si>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</si>
  <si>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</si>
  <si>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</si>
  <si>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</si>
  <si>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</si>
  <si>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</si>
  <si>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</si>
  <si>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</si>
  <si>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</si>
  <si>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</si>
  <si>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</si>
  <si>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</si>
  <si>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</si>
  <si>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</si>
  <si>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</si>
  <si>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</si>
  <si>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</si>
  <si>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</si>
  <si>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</si>
  <si>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</si>
  <si>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</si>
  <si>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</si>
  <si>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</si>
  <si>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</si>
  <si>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</si>
  <si>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</si>
  <si>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</si>
  <si>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</si>
  <si>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</si>
  <si>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</si>
  <si>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</si>
  <si>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</si>
  <si>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</si>
  <si>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</si>
  <si>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</si>
  <si>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</si>
  <si>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</si>
  <si>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</si>
  <si>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</si>
  <si>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</si>
  <si>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</si>
  <si>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</si>
  <si>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</si>
  <si>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</si>
  <si>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</si>
  <si>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</si>
  <si>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</si>
  <si>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</si>
  <si>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</si>
  <si>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</si>
  <si>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</si>
  <si>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</si>
  <si>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</si>
  <si>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</si>
  <si>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</si>
  <si>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</si>
  <si>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</si>
  <si>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</si>
  <si>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</si>
  <si>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</si>
  <si>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</si>
  <si>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</si>
  <si>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</si>
  <si>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</si>
  <si>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</si>
  <si>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</si>
  <si>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</si>
  <si>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</si>
  <si>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</si>
  <si>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</si>
  <si>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</si>
  <si>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</si>
  <si>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</si>
  <si>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</si>
  <si>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</si>
  <si>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</si>
  <si>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</si>
  <si>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</si>
  <si>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</si>
  <si>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</si>
  <si>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</si>
  <si>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</si>
  <si>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</si>
  <si>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</si>
  <si>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</si>
  <si>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</si>
  <si>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</si>
  <si>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</si>
  <si>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</si>
  <si>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</si>
  <si>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</si>
  <si>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</si>
  <si>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</si>
  <si>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</si>
  <si>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</si>
  <si>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</si>
  <si>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</si>
  <si>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</si>
  <si>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</si>
  <si>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</si>
  <si>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</si>
  <si>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</si>
  <si>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</si>
  <si>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</si>
  <si>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</si>
  <si>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</si>
  <si>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</si>
  <si>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</si>
  <si>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</si>
  <si>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</si>
  <si>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</si>
  <si>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</si>
  <si>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</si>
  <si>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</si>
  <si>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</si>
  <si>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</si>
  <si>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</si>
  <si>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</si>
  <si>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</si>
  <si>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</si>
  <si>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</si>
  <si>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</si>
  <si>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</si>
  <si>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</si>
  <si>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</si>
  <si>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</si>
  <si>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</si>
  <si>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</si>
  <si>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</si>
  <si>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</si>
  <si>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</si>
  <si>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</si>
  <si>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</si>
  <si>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</si>
  <si>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</si>
  <si>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</si>
  <si>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</si>
  <si>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</si>
  <si>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</si>
  <si>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</si>
  <si>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</si>
  <si>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</si>
  <si>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</si>
  <si>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</si>
  <si>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</si>
  <si>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</si>
  <si>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</si>
  <si>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</si>
  <si>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</si>
  <si>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</si>
  <si>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</si>
  <si>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</si>
  <si>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</si>
  <si>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</si>
  <si>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</si>
  <si>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</si>
  <si>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</si>
  <si>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</si>
  <si>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</si>
  <si>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</si>
  <si>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</si>
  <si>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</si>
  <si>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</si>
  <si>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</si>
  <si>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</si>
  <si>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</si>
  <si>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</si>
  <si>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</si>
  <si>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</si>
  <si>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</si>
  <si>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</si>
  <si>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</si>
  <si>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</si>
  <si>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</si>
  <si>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</si>
  <si>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</si>
  <si>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</si>
  <si>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</si>
  <si>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</si>
  <si>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</si>
  <si>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</si>
  <si>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</si>
  <si>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</si>
  <si>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</si>
  <si>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</si>
  <si>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</si>
  <si>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</si>
  <si>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</si>
  <si>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</si>
  <si>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</si>
  <si>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</si>
  <si>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</si>
  <si>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</si>
  <si>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</si>
  <si>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</si>
  <si>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</si>
  <si>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</si>
  <si>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</si>
  <si>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</si>
  <si>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</si>
  <si>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</si>
  <si>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</si>
  <si>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</si>
  <si>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</si>
  <si>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</si>
  <si>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</si>
  <si>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</si>
  <si>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</si>
  <si>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</si>
  <si>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</si>
  <si>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</si>
  <si>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</si>
  <si>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</si>
  <si>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</si>
  <si>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</si>
  <si>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</si>
  <si>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</si>
  <si>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</si>
  <si>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</si>
  <si>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</si>
  <si>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</si>
  <si>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</si>
  <si>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</si>
  <si>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</si>
  <si>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</si>
  <si>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</si>
  <si>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</si>
  <si>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</si>
  <si>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</si>
  <si>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</si>
  <si>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</si>
  <si>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</si>
  <si>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</si>
  <si>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</si>
  <si>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</si>
  <si>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</si>
  <si>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</si>
  <si>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</si>
  <si>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</si>
  <si>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</si>
  <si>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</si>
  <si>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</si>
  <si>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</si>
  <si>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</si>
  <si>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</si>
  <si>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</si>
  <si>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</si>
  <si>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</si>
  <si>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</si>
  <si>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</si>
  <si>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</si>
  <si>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</si>
  <si>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</si>
  <si>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</si>
  <si>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</si>
  <si>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</si>
  <si>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</si>
  <si>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</si>
  <si>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</si>
  <si>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</si>
  <si>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</si>
  <si>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</si>
  <si>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</si>
  <si>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</si>
  <si>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</si>
  <si>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</si>
  <si>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</si>
  <si>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</si>
  <si>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</si>
  <si>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</si>
  <si>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</si>
  <si>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</si>
  <si>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</si>
  <si>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</si>
  <si>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</si>
  <si>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</si>
  <si>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</si>
  <si>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</si>
  <si>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</si>
  <si>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</si>
  <si>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</si>
  <si>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</si>
  <si>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</si>
  <si>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</si>
  <si>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</si>
  <si>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</si>
  <si>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</si>
  <si>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</si>
  <si>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</si>
  <si>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</si>
  <si>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</si>
  <si>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</si>
  <si>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</si>
  <si>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</si>
  <si>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</si>
  <si>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</si>
  <si>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</si>
  <si>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</si>
  <si>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</si>
  <si>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</si>
  <si>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</si>
  <si>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</si>
  <si>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</si>
  <si>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</si>
  <si>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</si>
  <si>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</si>
  <si>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</si>
  <si>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</si>
  <si>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</si>
  <si>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</si>
  <si>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</si>
  <si>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</si>
  <si>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</si>
  <si>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</si>
  <si>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</si>
  <si>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</si>
  <si>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</si>
  <si>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</si>
  <si>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</si>
  <si>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</si>
  <si>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</si>
  <si>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</si>
  <si>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</si>
  <si>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</si>
  <si>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</si>
  <si>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</si>
  <si>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</si>
  <si>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</si>
  <si>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</si>
  <si>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</si>
  <si>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</si>
  <si>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</si>
  <si>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</si>
  <si>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</si>
  <si>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</si>
  <si>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</si>
  <si>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</si>
  <si>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</si>
  <si>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</si>
  <si>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</si>
  <si>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</si>
  <si>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</si>
  <si>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</si>
  <si>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</si>
  <si>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</si>
  <si>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</si>
  <si>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</si>
  <si>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</si>
  <si>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</si>
  <si>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</si>
  <si>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</si>
  <si>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</si>
  <si>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</si>
  <si>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</si>
  <si>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</si>
  <si>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</si>
  <si>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</si>
  <si>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</si>
  <si>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</si>
  <si>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</si>
  <si>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</si>
  <si>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</si>
  <si>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</si>
  <si>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</si>
  <si>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</si>
  <si>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</si>
  <si>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</si>
  <si>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</si>
  <si>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</si>
  <si>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</si>
  <si>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</si>
  <si>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</si>
  <si>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</si>
  <si>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</si>
  <si>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</si>
  <si>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</si>
  <si>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</si>
  <si>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</si>
  <si>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</si>
  <si>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</si>
  <si>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</si>
  <si>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</si>
  <si>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</si>
  <si>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</si>
  <si>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</si>
  <si>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</si>
  <si>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</si>
  <si>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</si>
  <si>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</si>
  <si>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</si>
  <si>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</si>
  <si>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</si>
  <si>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</si>
  <si>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</si>
  <si>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</si>
  <si>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</si>
  <si>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</si>
  <si>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</si>
  <si>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</si>
  <si>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</si>
  <si>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</si>
  <si>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</si>
  <si>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</si>
  <si>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</si>
  <si>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</si>
  <si>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</si>
  <si>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</si>
  <si>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</si>
  <si>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</si>
  <si>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</si>
  <si>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</si>
  <si>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</si>
  <si>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</si>
  <si>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</si>
  <si>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</si>
  <si>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</si>
  <si>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</si>
  <si>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</si>
  <si>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</si>
  <si>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</si>
  <si>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</si>
  <si>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</si>
  <si>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</si>
  <si>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</si>
  <si>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</si>
  <si>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</si>
  <si>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</si>
  <si>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</si>
  <si>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</si>
  <si>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</si>
  <si>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</si>
  <si>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</si>
  <si>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</si>
  <si>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</si>
  <si>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</si>
  <si>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</si>
  <si>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</si>
  <si>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</si>
  <si>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</si>
  <si>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</si>
  <si>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</si>
  <si>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</si>
  <si>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</si>
  <si>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</si>
  <si>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</si>
  <si>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</si>
  <si>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</si>
  <si>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</si>
  <si>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</si>
  <si>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</si>
  <si>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</si>
  <si>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</si>
  <si>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</si>
  <si>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</si>
  <si>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</si>
  <si>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</si>
  <si>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</si>
  <si>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</si>
  <si>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</si>
  <si>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</si>
  <si>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</si>
  <si>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</si>
  <si>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</si>
  <si>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</si>
  <si>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</si>
  <si>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</si>
  <si>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</si>
  <si>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</si>
  <si>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</si>
  <si>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</si>
  <si>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</si>
  <si>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</si>
  <si>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</si>
  <si>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</si>
  <si>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</si>
  <si>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</si>
  <si>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</si>
  <si>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</si>
  <si>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</si>
  <si>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</si>
  <si>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</si>
  <si>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</si>
  <si>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</si>
  <si>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</si>
  <si>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</si>
  <si>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</si>
  <si>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</si>
  <si>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</si>
  <si>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</si>
  <si>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</si>
  <si>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</si>
  <si>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</si>
  <si>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</si>
  <si>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</si>
  <si>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</si>
  <si>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</si>
  <si>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</si>
  <si>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</si>
  <si>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</si>
  <si>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</si>
  <si>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</si>
  <si>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</si>
  <si>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</si>
  <si>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</si>
  <si>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</si>
  <si>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</si>
  <si>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</si>
  <si>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</si>
  <si>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</si>
  <si>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</si>
  <si>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</si>
  <si>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</si>
  <si>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</si>
  <si>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</si>
  <si>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</si>
  <si>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</si>
  <si>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</si>
  <si>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</si>
  <si>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</si>
  <si>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</si>
  <si>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</si>
  <si>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</si>
  <si>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</si>
  <si>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</si>
  <si>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</si>
  <si>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</si>
  <si>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</si>
  <si>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</si>
  <si>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</si>
  <si>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</si>
  <si>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</si>
  <si>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</si>
  <si>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</si>
  <si>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</si>
  <si>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</si>
  <si>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</si>
  <si>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</si>
  <si>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</si>
  <si>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</si>
  <si>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</si>
  <si>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</si>
  <si>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</si>
  <si>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</si>
  <si>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</si>
  <si>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</si>
  <si>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</si>
  <si>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</si>
  <si>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</si>
  <si>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</si>
  <si>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</si>
  <si>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</si>
  <si>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</si>
  <si>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</si>
  <si>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</si>
  <si>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</si>
  <si>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</si>
  <si>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</si>
  <si>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</si>
  <si>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</si>
  <si>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</si>
  <si>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</si>
  <si>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</si>
  <si>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</si>
  <si>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</si>
  <si>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</si>
  <si>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</si>
  <si>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</si>
  <si>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</si>
  <si>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</si>
  <si>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</si>
  <si>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</si>
  <si>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</si>
  <si>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</si>
  <si>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</si>
  <si>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</si>
  <si>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</si>
  <si>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</si>
  <si>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</si>
  <si>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</si>
  <si>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</si>
  <si>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</si>
  <si>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</si>
  <si>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</si>
  <si>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</si>
  <si>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</si>
  <si>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</si>
  <si>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</si>
  <si>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</si>
  <si>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</si>
  <si>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</si>
  <si>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</si>
  <si>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</si>
  <si>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</si>
  <si>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</si>
  <si>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</si>
  <si>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</si>
  <si>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</si>
  <si>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</si>
  <si>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</si>
  <si>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</si>
  <si>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</si>
  <si>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</si>
  <si>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</si>
  <si>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</si>
  <si>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</si>
  <si>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</si>
  <si>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</si>
  <si>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</si>
  <si>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</si>
  <si>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</si>
  <si>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</si>
  <si>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</si>
  <si>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</si>
  <si>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</si>
  <si>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</si>
  <si>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</si>
  <si>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</si>
  <si>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</si>
  <si>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</si>
  <si>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</si>
  <si>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</si>
  <si>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</si>
  <si>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</si>
  <si>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</si>
  <si>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</si>
  <si>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</si>
  <si>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</si>
  <si>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</si>
  <si>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</si>
  <si>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</si>
  <si>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</si>
  <si>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</si>
  <si>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</si>
  <si>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</si>
  <si>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</si>
  <si>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</si>
  <si>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</si>
  <si>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</si>
  <si>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</si>
  <si>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</si>
  <si>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</si>
  <si>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</si>
  <si>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</si>
  <si>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</si>
  <si>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</si>
  <si>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</si>
  <si>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</si>
  <si>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</si>
  <si>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</si>
  <si>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</si>
  <si>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</si>
  <si>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</si>
  <si>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</si>
  <si>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</si>
  <si>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</si>
  <si>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</si>
  <si>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</si>
  <si>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</si>
  <si>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</si>
  <si>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</si>
  <si>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</si>
  <si>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</si>
  <si>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</si>
  <si>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</si>
  <si>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</si>
  <si>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</si>
  <si>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</si>
  <si>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</si>
  <si>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</si>
  <si>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</si>
  <si>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</si>
  <si>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</si>
  <si>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</si>
  <si>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</si>
  <si>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</si>
  <si>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</si>
  <si>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</si>
  <si>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</si>
  <si>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</si>
  <si>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</si>
  <si>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</si>
  <si>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</si>
  <si>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</si>
  <si>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</si>
  <si>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</si>
  <si>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</si>
  <si>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</si>
  <si>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</si>
  <si>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</si>
  <si>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</si>
  <si>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</si>
  <si>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</si>
  <si>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</si>
  <si>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</si>
  <si>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</si>
  <si>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</si>
  <si>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</si>
  <si>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</si>
  <si>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</si>
  <si>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</si>
  <si>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</si>
  <si>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</si>
  <si>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</si>
  <si>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</si>
  <si>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</si>
  <si>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</si>
  <si>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</si>
  <si>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</si>
  <si>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</si>
  <si>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</si>
  <si>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</si>
  <si>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</si>
  <si>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</si>
  <si>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</si>
  <si>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</si>
  <si>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</si>
  <si>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</si>
  <si>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</si>
  <si>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</si>
  <si>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</si>
  <si>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</si>
  <si>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</si>
  <si>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</si>
  <si>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</si>
  <si>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</si>
  <si>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</si>
  <si>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</si>
  <si>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</si>
  <si>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</si>
  <si>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</si>
  <si>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</si>
  <si>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</si>
  <si>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</si>
  <si>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</si>
  <si>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</si>
  <si>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</si>
  <si>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</si>
  <si>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</si>
  <si>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</si>
  <si>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</si>
  <si>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</si>
  <si>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</si>
  <si>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</si>
  <si>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</si>
  <si>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</si>
  <si>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</si>
  <si>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</si>
  <si>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</si>
  <si>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</si>
  <si>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</si>
  <si>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</si>
  <si>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</si>
  <si>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</si>
  <si>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</si>
  <si>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</si>
  <si>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</si>
  <si>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</si>
  <si>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</si>
  <si>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</si>
  <si>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</si>
  <si>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</si>
  <si>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</si>
  <si>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</si>
  <si>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</si>
  <si>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</si>
  <si>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</si>
  <si>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</si>
  <si>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</si>
  <si>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</si>
  <si>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</si>
  <si>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</si>
  <si>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</si>
  <si>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</si>
  <si>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</si>
  <si>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</si>
  <si>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</si>
  <si>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</si>
  <si>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</si>
  <si>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</si>
  <si>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</si>
  <si>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</si>
  <si>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</si>
  <si>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</si>
  <si>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</si>
  <si>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</si>
  <si>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</si>
  <si>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</si>
  <si>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</si>
  <si>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</si>
  <si>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</si>
  <si>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</si>
  <si>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</si>
  <si>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</si>
  <si>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</si>
  <si>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</si>
  <si>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</si>
  <si>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</si>
  <si>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</si>
  <si>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</si>
  <si>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</si>
  <si>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</si>
  <si>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</si>
  <si>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</si>
  <si>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</si>
  <si>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</si>
  <si>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</si>
  <si>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</si>
  <si>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</si>
  <si>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</si>
  <si>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</si>
  <si>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</si>
  <si>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</si>
  <si>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</si>
  <si>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</si>
  <si>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</si>
  <si>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</si>
  <si>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</si>
  <si>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</si>
  <si>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</si>
  <si>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</si>
  <si>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</si>
  <si>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</si>
  <si>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</si>
  <si>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</si>
  <si>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</si>
  <si>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</si>
  <si>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</si>
  <si>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</si>
  <si>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</si>
  <si>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</si>
  <si>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</si>
  <si>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</si>
  <si>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</si>
  <si>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</si>
  <si>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</si>
  <si>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</si>
  <si>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</si>
  <si>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</si>
  <si>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</si>
  <si>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</si>
  <si>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</si>
  <si>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</si>
  <si>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</si>
  <si>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</si>
  <si>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</si>
  <si>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</si>
  <si>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</si>
  <si>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</si>
  <si>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</si>
  <si>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</si>
  <si>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</si>
  <si>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</si>
  <si>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</si>
  <si>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</si>
  <si>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</si>
  <si>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</si>
  <si>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</si>
  <si>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</si>
  <si>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</si>
  <si>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</si>
  <si>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</si>
  <si>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</si>
  <si>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</si>
  <si>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</si>
  <si>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</si>
  <si>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</si>
  <si>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</si>
  <si>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</si>
  <si>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</si>
  <si>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</si>
  <si>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</si>
  <si>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</si>
  <si>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</si>
  <si>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</si>
  <si>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</si>
  <si>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</si>
  <si>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</si>
  <si>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</si>
  <si>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</si>
  <si>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</si>
  <si>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</si>
  <si>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</si>
  <si>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</si>
  <si>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</si>
  <si>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</si>
  <si>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</si>
  <si>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</si>
  <si>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</si>
  <si>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</si>
  <si>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</si>
  <si>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</si>
  <si>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</si>
  <si>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</si>
  <si>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</si>
  <si>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</si>
  <si>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</si>
  <si>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</si>
  <si>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</si>
  <si>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</si>
  <si>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</si>
  <si>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</si>
  <si>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</si>
  <si>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</si>
  <si>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</si>
  <si>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</si>
  <si>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</si>
  <si>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</si>
  <si>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</si>
  <si>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</si>
  <si>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</si>
  <si>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</si>
  <si>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</si>
  <si>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</si>
  <si>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</si>
  <si>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</si>
  <si>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</si>
  <si>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</si>
  <si>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</si>
  <si>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</si>
  <si>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</si>
  <si>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</si>
  <si>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</si>
  <si>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</si>
  <si>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</si>
  <si>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</si>
  <si>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</si>
  <si>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</si>
  <si>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</si>
  <si>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</si>
  <si>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</si>
  <si>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</si>
  <si>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</si>
  <si>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</si>
  <si>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</si>
  <si>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</si>
  <si>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</si>
  <si>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</si>
  <si>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</si>
  <si>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</si>
  <si>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</si>
  <si>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</si>
  <si>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</si>
  <si>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</si>
  <si>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</si>
  <si>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</si>
  <si>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</si>
  <si>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</si>
  <si>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</si>
  <si>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</si>
  <si>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</si>
  <si>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</si>
  <si>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</si>
  <si>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</si>
  <si>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</si>
  <si>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</si>
  <si>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</si>
  <si>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</si>
  <si>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</si>
  <si>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</si>
  <si>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</si>
  <si>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</si>
  <si>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</si>
  <si>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</si>
  <si>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</si>
  <si>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</si>
  <si>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</si>
  <si>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</si>
  <si>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</si>
  <si>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</si>
  <si>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</si>
  <si>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</si>
  <si>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</si>
  <si>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</si>
  <si>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</si>
  <si>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</si>
  <si>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</si>
  <si>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</si>
  <si>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</si>
  <si>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</si>
  <si>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</si>
  <si>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</si>
  <si>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</si>
  <si>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</si>
  <si>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</si>
  <si>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</si>
  <si>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</si>
  <si>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</si>
  <si>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</si>
  <si>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</si>
  <si>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</si>
  <si>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</si>
  <si>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</si>
  <si>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</si>
  <si>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</si>
  <si>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</si>
  <si>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</si>
  <si>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</si>
  <si>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</si>
  <si>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</si>
  <si>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</si>
  <si>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</si>
  <si>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</si>
  <si>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</si>
  <si>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</si>
  <si>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</si>
  <si>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</si>
  <si>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</si>
  <si>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</si>
  <si>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</si>
  <si>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</si>
  <si>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</si>
  <si>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</si>
  <si>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</si>
  <si>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</si>
  <si>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</si>
  <si>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</si>
  <si>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</si>
  <si>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</si>
  <si>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</si>
  <si>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</si>
  <si>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</si>
  <si>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</si>
  <si>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</si>
  <si>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</si>
  <si>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</si>
  <si>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</si>
  <si>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</si>
  <si>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</si>
  <si>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</si>
  <si>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</si>
  <si>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</si>
  <si>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</si>
  <si>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</si>
  <si>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</si>
  <si>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</si>
  <si>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</si>
  <si>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</si>
  <si>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</si>
  <si>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</si>
  <si>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</si>
  <si>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</si>
  <si>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</si>
  <si>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</si>
  <si>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</si>
  <si>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</si>
  <si>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</si>
  <si>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</si>
  <si>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</si>
  <si>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</si>
  <si>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</si>
  <si>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</si>
  <si>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</si>
  <si>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</si>
  <si>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</si>
  <si>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</si>
  <si>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</si>
  <si>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</si>
  <si>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</si>
  <si>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</si>
  <si>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</si>
  <si>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</si>
  <si>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</si>
  <si>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</si>
  <si>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</si>
  <si>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</si>
  <si>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</si>
  <si>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</si>
  <si>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</si>
  <si>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</si>
  <si>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</si>
  <si>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</si>
  <si>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</si>
  <si>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</si>
  <si>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</si>
  <si>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</si>
  <si>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</si>
  <si>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</si>
  <si>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</si>
  <si>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</si>
  <si>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</si>
  <si>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</si>
  <si>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</si>
  <si>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</si>
  <si>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</si>
  <si>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</si>
  <si>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</si>
  <si>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</si>
  <si>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</si>
  <si>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</si>
  <si>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</si>
  <si>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</si>
  <si>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</si>
  <si>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</si>
  <si>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</si>
  <si>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</si>
  <si>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</si>
  <si>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</si>
  <si>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</si>
  <si>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</si>
  <si>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</si>
  <si>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</si>
  <si>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</si>
  <si>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</si>
  <si>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</si>
  <si>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</si>
  <si>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</si>
  <si>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</si>
  <si>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</si>
  <si>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</si>
  <si>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</si>
  <si>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</si>
  <si>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</si>
  <si>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</si>
  <si>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</si>
  <si>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</si>
  <si>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</si>
  <si>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</si>
  <si>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</si>
  <si>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</si>
  <si>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</si>
  <si>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</si>
  <si>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</si>
  <si>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</si>
  <si>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</si>
  <si>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</si>
  <si>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</si>
  <si>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</si>
  <si>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</si>
  <si>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</si>
  <si>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</si>
  <si>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</si>
  <si>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</si>
  <si>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</si>
  <si>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</si>
  <si>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</si>
  <si>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</si>
  <si>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</si>
  <si>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</si>
  <si>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</si>
  <si>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</si>
  <si>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</si>
  <si>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</si>
  <si>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</si>
  <si>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</si>
  <si>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</si>
  <si>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</si>
  <si>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</si>
  <si>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</si>
  <si>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</si>
  <si>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</si>
  <si>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</si>
  <si>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</si>
  <si>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</si>
  <si>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</si>
  <si>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</si>
  <si>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</si>
  <si>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</si>
  <si>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</si>
  <si>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</si>
  <si>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</si>
  <si>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</si>
  <si>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</si>
  <si>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</si>
  <si>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</si>
  <si>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</si>
  <si>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</si>
  <si>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</si>
  <si>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</si>
  <si>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</si>
  <si>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</si>
  <si>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</si>
  <si>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</si>
  <si>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</si>
  <si>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</si>
  <si>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</si>
  <si>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</si>
  <si>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</si>
  <si>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</si>
  <si>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</si>
  <si>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</si>
  <si>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</si>
  <si>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</si>
  <si>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</si>
  <si>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</si>
  <si>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</si>
  <si>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</si>
  <si>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</si>
  <si>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</si>
  <si>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</si>
  <si>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</si>
  <si>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</si>
  <si>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</si>
  <si>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</si>
  <si>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</si>
  <si>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</si>
  <si>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</si>
  <si>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</si>
  <si>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</si>
  <si>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</si>
  <si>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</si>
  <si>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</si>
  <si>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</si>
  <si>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</si>
  <si>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</si>
  <si>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</si>
  <si>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</si>
  <si>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</si>
  <si>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</si>
  <si>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</si>
  <si>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</si>
  <si>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</si>
  <si>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</si>
  <si>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</si>
  <si>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</si>
  <si>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</si>
  <si>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</si>
  <si>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</si>
  <si>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</si>
  <si>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</si>
  <si>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</si>
  <si>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</si>
  <si>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</si>
  <si>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</si>
  <si>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</si>
  <si>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</si>
  <si>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</si>
  <si>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</si>
  <si>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</si>
  <si>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</si>
  <si>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</si>
  <si>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</si>
  <si>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</si>
  <si>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</si>
  <si>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</si>
  <si>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</si>
  <si>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</si>
  <si>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</si>
  <si>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</si>
  <si>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</si>
  <si>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</si>
  <si>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</si>
  <si>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</si>
  <si>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</si>
  <si>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</si>
  <si>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</si>
  <si>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</si>
  <si>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</si>
  <si>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</si>
  <si>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</si>
  <si>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</si>
  <si>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</si>
  <si>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</si>
  <si>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</si>
  <si>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</si>
  <si>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</si>
  <si>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</si>
  <si>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</si>
  <si>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</si>
  <si>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</si>
  <si>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</si>
  <si>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</si>
  <si>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</si>
  <si>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</si>
  <si>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</si>
  <si>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</si>
  <si>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</si>
  <si>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</si>
  <si>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</si>
  <si>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</si>
  <si>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</si>
  <si>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</si>
  <si>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</si>
  <si>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</si>
  <si>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</si>
  <si>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</si>
  <si>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</si>
  <si>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</si>
  <si>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</si>
  <si>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</si>
  <si>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</si>
  <si>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</si>
  <si>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</si>
  <si>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</si>
  <si>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</si>
  <si>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</si>
  <si>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</si>
  <si>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</si>
  <si>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</si>
  <si>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</si>
  <si>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</si>
  <si>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</si>
  <si>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</si>
  <si>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</si>
  <si>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</si>
  <si>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</si>
  <si>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</si>
  <si>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</si>
  <si>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</si>
  <si>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</si>
  <si>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</si>
  <si>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</si>
  <si>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</si>
  <si>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</si>
  <si>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</si>
  <si>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</si>
  <si>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</si>
  <si>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</si>
  <si>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</si>
  <si>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</si>
  <si>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</si>
  <si>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</si>
  <si>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</si>
  <si>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</si>
  <si>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</si>
  <si>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</si>
  <si>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</si>
  <si>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</si>
  <si>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</si>
  <si>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</si>
  <si>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</si>
  <si>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</si>
  <si>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</si>
  <si>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</si>
  <si>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</si>
  <si>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</si>
  <si>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</si>
  <si>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</si>
  <si>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</si>
  <si>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</si>
  <si>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</si>
  <si>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</si>
  <si>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</si>
  <si>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</si>
  <si>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</si>
  <si>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</si>
  <si>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</si>
  <si>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</si>
  <si>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</si>
  <si>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</si>
  <si>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</si>
  <si>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</si>
  <si>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</si>
  <si>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</si>
  <si>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</si>
  <si>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</si>
  <si>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</si>
  <si>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</si>
  <si>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</si>
  <si>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</si>
  <si>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</si>
  <si>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</si>
  <si>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</si>
  <si>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</si>
  <si>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</si>
  <si>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</si>
  <si>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</si>
  <si>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</si>
  <si>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</si>
  <si>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</si>
  <si>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</si>
  <si>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</si>
  <si>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</si>
  <si>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</si>
  <si>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</si>
  <si>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</si>
  <si>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</si>
  <si>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</si>
  <si>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</si>
  <si>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</si>
  <si>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</si>
  <si>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</si>
  <si>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</si>
  <si>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</si>
  <si>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</si>
  <si>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</si>
  <si>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</si>
  <si>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</si>
  <si>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</si>
  <si>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</si>
  <si>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</si>
  <si>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</si>
  <si>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</si>
  <si>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</si>
  <si>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</si>
  <si>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</si>
  <si>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</si>
  <si>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</si>
  <si>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</si>
  <si>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</si>
  <si>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</si>
  <si>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</si>
  <si>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</si>
  <si>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</si>
  <si>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</si>
  <si>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</si>
  <si>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</si>
  <si>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</si>
  <si>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</si>
  <si>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</si>
  <si>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</si>
  <si>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</si>
  <si>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</si>
  <si>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</si>
  <si>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</si>
  <si>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</si>
  <si>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</si>
  <si>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</si>
  <si>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</si>
  <si>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</si>
  <si>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</si>
  <si>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</si>
  <si>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</si>
  <si>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</si>
  <si>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</si>
  <si>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</si>
  <si>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</si>
  <si>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</si>
  <si>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</si>
  <si>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</si>
  <si>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</si>
  <si>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</si>
  <si>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</si>
  <si>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</si>
  <si>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</si>
  <si>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</si>
  <si>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</si>
  <si>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</si>
  <si>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</si>
  <si>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</si>
  <si>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</si>
  <si>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</si>
  <si>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</si>
  <si>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</si>
  <si>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</si>
  <si>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</si>
  <si>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</si>
  <si>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</si>
  <si>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</si>
  <si>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</si>
  <si>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</si>
  <si>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</si>
  <si>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</si>
  <si>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</si>
  <si>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</si>
  <si>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</si>
  <si>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</si>
  <si>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</si>
  <si>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</si>
  <si>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</si>
  <si>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</si>
  <si>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</si>
  <si>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</si>
  <si>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</si>
  <si>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</si>
  <si>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</si>
  <si>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</si>
  <si>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</si>
  <si>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</si>
  <si>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</si>
  <si>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</si>
  <si>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</si>
  <si>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</si>
  <si>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</si>
  <si>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</si>
  <si>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</si>
  <si>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</si>
  <si>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</si>
  <si>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</si>
  <si>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</si>
  <si>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</si>
  <si>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</si>
  <si>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</si>
  <si>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</si>
  <si>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</si>
  <si>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</si>
  <si>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</si>
  <si>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</si>
  <si>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</si>
  <si>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</si>
  <si>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</si>
  <si>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</si>
  <si>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</si>
  <si>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</si>
  <si>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</si>
  <si>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</si>
  <si>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</si>
  <si>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</si>
  <si>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</si>
  <si>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</si>
  <si>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</si>
  <si>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</si>
  <si>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</si>
  <si>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</si>
  <si>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</si>
  <si>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</si>
  <si>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</si>
  <si>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</si>
  <si>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</si>
  <si>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</si>
  <si>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</si>
  <si>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</si>
  <si>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</si>
  <si>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</si>
  <si>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</si>
  <si>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</si>
  <si>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</si>
  <si>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</si>
  <si>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</si>
  <si>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</si>
  <si>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</si>
  <si>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</si>
  <si>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</si>
  <si>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</si>
  <si>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</si>
  <si>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</si>
  <si>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</si>
  <si>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</si>
  <si>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</si>
  <si>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</si>
  <si>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</si>
  <si>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</si>
  <si>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</si>
  <si>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</si>
  <si>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</si>
  <si>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</si>
  <si>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</si>
  <si>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</si>
  <si>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</si>
  <si>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</si>
  <si>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</si>
  <si>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</si>
  <si>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</si>
  <si>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</si>
  <si>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</si>
  <si>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</si>
  <si>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</si>
  <si>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</si>
  <si>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</si>
  <si>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</si>
  <si>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</si>
  <si>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</si>
  <si>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</si>
  <si>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</si>
  <si>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</si>
  <si>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</si>
  <si>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</si>
  <si>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</si>
  <si>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</si>
  <si>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</si>
  <si>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</si>
  <si>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</si>
  <si>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</si>
  <si>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</si>
  <si>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</si>
  <si>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</si>
  <si>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</si>
  <si>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</si>
  <si>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</si>
  <si>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</si>
  <si>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</si>
  <si>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</si>
  <si>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</si>
  <si>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</si>
  <si>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</si>
  <si>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</si>
  <si>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</si>
  <si>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</si>
  <si>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</si>
  <si>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</si>
  <si>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</si>
  <si>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</si>
  <si>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</si>
  <si>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</si>
  <si>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</si>
  <si>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</si>
  <si>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</si>
  <si>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</si>
  <si>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</si>
  <si>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</si>
  <si>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</si>
  <si>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</si>
  <si>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</si>
  <si>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</si>
  <si>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</si>
  <si>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</si>
  <si>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</si>
  <si>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</si>
  <si>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</si>
  <si>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</si>
  <si>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</si>
  <si>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</si>
  <si>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</si>
  <si>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</si>
  <si>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</si>
  <si>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</si>
  <si>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</si>
  <si>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</si>
  <si>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</si>
  <si>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</si>
  <si>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</si>
  <si>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</si>
  <si>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</si>
  <si>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</si>
  <si>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</si>
  <si>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</si>
  <si>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</si>
  <si>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</si>
  <si>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</si>
  <si>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</si>
  <si>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</si>
  <si>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</si>
  <si>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</si>
  <si>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</si>
  <si>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</si>
  <si>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</si>
  <si>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</si>
  <si>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</si>
  <si>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</si>
  <si>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</si>
  <si>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</si>
  <si>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</si>
  <si>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</si>
  <si>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</si>
  <si>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</si>
  <si>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</si>
  <si>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</si>
  <si>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</si>
  <si>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</si>
  <si>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</si>
  <si>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</si>
  <si>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</si>
  <si>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</si>
  <si>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</si>
  <si>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</si>
  <si>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</si>
  <si>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</si>
  <si>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</si>
  <si>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</si>
  <si>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</si>
  <si>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</si>
  <si>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</si>
  <si>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</si>
  <si>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</si>
  <si>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</si>
  <si>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</si>
  <si>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</si>
  <si>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</si>
  <si>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</si>
  <si>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</si>
  <si>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</si>
  <si>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</si>
  <si>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</si>
  <si>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</si>
  <si>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</si>
  <si>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</si>
  <si>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</si>
  <si>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</si>
  <si>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</si>
  <si>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</si>
  <si>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</si>
  <si>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</si>
  <si>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</si>
  <si>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</si>
  <si>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</si>
  <si>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</si>
  <si>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</si>
  <si>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</si>
  <si>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</si>
  <si>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</si>
  <si>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</si>
  <si>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</si>
  <si>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</si>
  <si>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</si>
  <si>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</si>
  <si>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</si>
  <si>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</si>
  <si>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</si>
  <si>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</si>
  <si>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</si>
  <si>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</si>
  <si>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</si>
  <si>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</si>
  <si>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</si>
  <si>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</si>
  <si>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</si>
  <si>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</si>
  <si>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</si>
  <si>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</si>
  <si>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</si>
  <si>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</si>
  <si>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</si>
  <si>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</si>
  <si>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</si>
  <si>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</si>
  <si>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</si>
  <si>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</si>
  <si>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</si>
  <si>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</si>
  <si>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</si>
  <si>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</si>
  <si>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</si>
  <si>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</si>
  <si>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</si>
  <si>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</si>
  <si>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</si>
  <si>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</si>
  <si>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</si>
  <si>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</si>
  <si>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</si>
  <si>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</si>
  <si>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</si>
  <si>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</si>
  <si>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</si>
  <si>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</si>
  <si>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</si>
  <si>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</si>
  <si>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</si>
  <si>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</si>
  <si>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</si>
  <si>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</si>
  <si>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</si>
  <si>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</si>
  <si>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</si>
  <si>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</si>
  <si>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</si>
  <si>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</si>
  <si>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</si>
  <si>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</si>
  <si>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</si>
  <si>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</si>
  <si>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</si>
  <si>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</si>
  <si>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</si>
  <si>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</si>
  <si>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</si>
  <si>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</si>
  <si>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</si>
  <si>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</si>
  <si>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</si>
  <si>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</si>
  <si>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</si>
  <si>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</si>
  <si>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</si>
  <si>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</si>
  <si>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</si>
  <si>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</si>
  <si>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</si>
  <si>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</si>
  <si>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</si>
  <si>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</si>
  <si>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</si>
  <si>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</si>
  <si>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</si>
  <si>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</si>
  <si>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</si>
  <si>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</si>
  <si>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</si>
  <si>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</si>
  <si>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</si>
  <si>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</si>
  <si>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</si>
  <si>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</si>
  <si>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</si>
  <si>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</si>
  <si>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</si>
  <si>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</si>
  <si>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</si>
  <si>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</si>
  <si>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</si>
  <si>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</si>
  <si>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</si>
  <si>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</si>
  <si>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</si>
  <si>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</si>
  <si>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</si>
  <si>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</si>
  <si>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</si>
  <si>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</si>
  <si>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</si>
  <si>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</si>
  <si>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</si>
  <si>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</si>
  <si>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</si>
  <si>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</si>
  <si>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</si>
  <si>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</si>
  <si>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</si>
  <si>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</si>
  <si>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</si>
  <si>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</si>
  <si>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</si>
  <si>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</si>
  <si>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</si>
  <si>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</si>
  <si>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</si>
  <si>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</si>
  <si>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</si>
  <si>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</si>
  <si>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</si>
  <si>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</si>
  <si>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</si>
  <si>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</si>
  <si>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</si>
  <si>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</si>
  <si>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</si>
  <si>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</si>
  <si>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</si>
  <si>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</si>
  <si>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</si>
  <si>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</si>
  <si>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</si>
  <si>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</si>
  <si>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</si>
  <si>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</si>
  <si>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</si>
  <si>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</si>
  <si>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</si>
  <si>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</si>
  <si>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</si>
  <si>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</si>
  <si>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</si>
  <si>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</si>
  <si>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</si>
  <si>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</si>
  <si>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</si>
  <si>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</si>
  <si>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</si>
  <si>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</si>
  <si>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</si>
  <si>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</si>
  <si>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</si>
  <si>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</si>
  <si>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</si>
  <si>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</si>
  <si>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</si>
  <si>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</si>
  <si>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</si>
  <si>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</si>
  <si>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</si>
  <si>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</si>
  <si>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</si>
  <si>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</si>
  <si>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</si>
  <si>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</si>
  <si>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</si>
  <si>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</si>
  <si>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</si>
  <si>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</si>
  <si>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</si>
  <si>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</si>
  <si>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</si>
  <si>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</si>
  <si>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</si>
  <si>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</si>
  <si>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</si>
  <si>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</si>
  <si>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</si>
  <si>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</si>
  <si>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</si>
  <si>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</si>
  <si>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</si>
  <si>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</si>
  <si>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</si>
  <si>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</si>
  <si>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</si>
  <si>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</si>
  <si>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</si>
  <si>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</si>
  <si>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</si>
  <si>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</si>
  <si>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</si>
  <si>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</si>
  <si>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</si>
  <si>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</si>
  <si>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</si>
  <si>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</si>
  <si>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</si>
  <si>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</si>
  <si>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</si>
  <si>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</si>
  <si>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</si>
  <si>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</si>
  <si>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</si>
  <si>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</si>
  <si>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</si>
  <si>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</si>
  <si>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</si>
  <si>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</si>
  <si>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</si>
  <si>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</si>
  <si>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</si>
  <si>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</si>
  <si>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</si>
  <si>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</si>
  <si>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</si>
  <si>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</si>
  <si>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</si>
  <si>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</si>
  <si>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</si>
  <si>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</si>
  <si>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</si>
  <si>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</si>
  <si>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</si>
  <si>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</si>
  <si>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</si>
  <si>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</si>
  <si>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</si>
  <si>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</si>
  <si>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</si>
  <si>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</si>
  <si>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</si>
  <si>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</si>
  <si>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</si>
  <si>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</si>
  <si>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</si>
  <si>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</si>
  <si>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</si>
  <si>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</si>
  <si>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</si>
  <si>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</si>
  <si>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</si>
  <si>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</si>
  <si>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</si>
  <si>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</si>
  <si>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</si>
  <si>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</si>
  <si>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</si>
  <si>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</si>
  <si>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</si>
  <si>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</si>
  <si>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</si>
  <si>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</si>
  <si>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</si>
  <si>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</si>
  <si>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</si>
  <si>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</si>
  <si>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</si>
  <si>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</si>
  <si>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</si>
  <si>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</si>
  <si>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</si>
  <si>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</si>
  <si>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</si>
  <si>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</si>
  <si>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</si>
  <si>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</si>
  <si>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</si>
  <si>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</si>
  <si>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</si>
  <si>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</si>
  <si>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</si>
  <si>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</si>
  <si>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</si>
  <si>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</si>
  <si>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</si>
  <si>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</si>
  <si>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</si>
  <si>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</si>
  <si>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</si>
  <si>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</si>
  <si>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</si>
  <si>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</si>
  <si>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</si>
  <si>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</si>
  <si>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</si>
  <si>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</si>
  <si>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</si>
  <si>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</si>
  <si>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</si>
  <si>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</si>
  <si>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</si>
  <si>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</si>
  <si>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</si>
  <si>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</si>
  <si>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</si>
  <si>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</si>
  <si>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</si>
  <si>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</si>
  <si>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</si>
  <si>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</si>
  <si>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</si>
  <si>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</si>
  <si>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</si>
  <si>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</si>
  <si>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</si>
  <si>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</si>
  <si>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</si>
  <si>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</si>
  <si>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</si>
  <si>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</si>
  <si>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</si>
  <si>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</si>
  <si>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</si>
  <si>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</si>
  <si>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</si>
  <si>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</si>
  <si>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</si>
  <si>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</si>
  <si>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</si>
  <si>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</si>
  <si>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</si>
  <si>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</si>
  <si>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</si>
  <si>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</si>
  <si>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</si>
  <si>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</si>
  <si>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</si>
  <si>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</si>
  <si>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</si>
  <si>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</si>
  <si>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</si>
  <si>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</si>
  <si>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</si>
  <si>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</si>
  <si>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</si>
  <si>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</si>
  <si>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</si>
  <si>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</si>
  <si>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</si>
  <si>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</si>
  <si>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</si>
  <si>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</si>
  <si>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</si>
  <si>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</si>
  <si>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</si>
  <si>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</si>
  <si>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</si>
  <si>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</si>
  <si>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</si>
  <si>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</si>
  <si>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</si>
  <si>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</si>
  <si>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</si>
  <si>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</si>
  <si>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</si>
  <si>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</si>
  <si>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</si>
  <si>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</si>
  <si>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</si>
  <si>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</si>
  <si>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</si>
  <si>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</si>
  <si>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</si>
  <si>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</si>
  <si>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</si>
  <si>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</si>
  <si>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</si>
  <si>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</si>
  <si>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</si>
  <si>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</si>
  <si>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</si>
  <si>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</si>
  <si>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</si>
  <si>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</si>
  <si>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</si>
  <si>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</si>
  <si>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</si>
  <si>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</si>
  <si>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</si>
  <si>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</si>
  <si>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</si>
  <si>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</si>
  <si>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</si>
  <si>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</si>
  <si>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</si>
  <si>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</si>
  <si>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</si>
  <si>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</si>
  <si>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</si>
  <si>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</si>
  <si>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</si>
  <si>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</si>
  <si>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</si>
  <si>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</si>
  <si>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</si>
  <si>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</si>
  <si>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</si>
  <si>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</si>
  <si>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</si>
  <si>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</si>
  <si>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</si>
  <si>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</si>
  <si>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</si>
  <si>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</si>
  <si>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</si>
  <si>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</si>
  <si>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</si>
  <si>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</si>
  <si>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</si>
  <si>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</si>
  <si>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</si>
  <si>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</si>
  <si>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</si>
  <si>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</si>
  <si>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</si>
  <si>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</si>
  <si>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</si>
  <si>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</si>
  <si>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</si>
  <si>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</si>
  <si>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</si>
  <si>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</si>
  <si>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</si>
  <si>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</si>
  <si>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</si>
  <si>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</si>
  <si>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</si>
  <si>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</si>
  <si>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</si>
  <si>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</si>
  <si>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</si>
  <si>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</si>
  <si>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</si>
  <si>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</si>
  <si>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</si>
  <si>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</si>
  <si>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</si>
  <si>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</si>
  <si>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</si>
  <si>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</si>
  <si>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</si>
  <si>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</si>
  <si>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</si>
  <si>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</si>
  <si>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</si>
  <si>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</si>
  <si>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</si>
  <si>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</si>
  <si>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</si>
  <si>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</si>
  <si>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</si>
  <si>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</si>
  <si>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</si>
  <si>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</si>
  <si>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</si>
  <si>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</si>
  <si>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</si>
  <si>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</si>
  <si>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</si>
  <si>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</si>
  <si>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</si>
  <si>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</si>
  <si>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</si>
  <si>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</si>
  <si>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</si>
  <si>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</si>
  <si>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</si>
  <si>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</si>
  <si>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</si>
  <si>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</si>
  <si>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</si>
  <si>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</si>
  <si>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</si>
  <si>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</si>
  <si>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</si>
  <si>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</si>
  <si>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</si>
  <si>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</si>
  <si>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</si>
  <si>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</si>
  <si>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</si>
  <si>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</si>
  <si>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</si>
  <si>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</si>
  <si>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</si>
  <si>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</si>
  <si>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</si>
  <si>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</si>
  <si>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</si>
  <si>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</si>
  <si>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</si>
  <si>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</si>
  <si>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</si>
  <si>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</si>
  <si>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</si>
  <si>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</si>
  <si>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</si>
  <si>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</si>
  <si>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</si>
  <si>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</si>
  <si>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</si>
  <si>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</si>
  <si>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</si>
  <si>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</si>
  <si>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</si>
  <si>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</si>
  <si>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</si>
  <si>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</si>
  <si>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</si>
  <si>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</si>
  <si>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</si>
  <si>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</si>
  <si>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</si>
  <si>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</si>
  <si>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</si>
  <si>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</si>
  <si>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</si>
  <si>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</si>
  <si>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</si>
  <si>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</si>
  <si>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</si>
  <si>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</si>
  <si>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</si>
  <si>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</si>
  <si>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</si>
  <si>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</si>
  <si>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</si>
  <si>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</si>
  <si>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</si>
  <si>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</si>
  <si>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</si>
  <si>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</si>
  <si>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</si>
  <si>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</si>
  <si>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</si>
  <si>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</si>
  <si>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</si>
  <si>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</si>
  <si>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</si>
  <si>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</si>
  <si>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</si>
  <si>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</si>
  <si>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</si>
  <si>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</si>
  <si>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</si>
  <si>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</si>
  <si>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</si>
  <si>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</si>
  <si>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</si>
  <si>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</si>
  <si>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</si>
  <si>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</si>
  <si>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</si>
  <si>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</si>
  <si>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</si>
  <si>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</si>
  <si>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</si>
  <si>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</si>
  <si>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</si>
  <si>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</si>
  <si>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</si>
  <si>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</si>
  <si>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</si>
  <si>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</si>
  <si>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</si>
  <si>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</si>
  <si>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</si>
  <si>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</si>
  <si>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</si>
  <si>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</si>
  <si>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</si>
  <si>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</si>
  <si>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</si>
  <si>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</si>
  <si>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</si>
  <si>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</si>
  <si>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</si>
  <si>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</si>
  <si>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</si>
  <si>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</si>
  <si>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</si>
  <si>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</si>
  <si>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</si>
  <si>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</si>
  <si>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</si>
  <si>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</si>
  <si>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</si>
  <si>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</si>
  <si>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</si>
  <si>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</si>
  <si>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</si>
  <si>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</si>
  <si>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</si>
  <si>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</si>
  <si>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</si>
  <si>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</si>
  <si>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</si>
  <si>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</si>
  <si>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</si>
  <si>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</si>
  <si>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</si>
  <si>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</si>
  <si>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</si>
  <si>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</si>
  <si>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</si>
  <si>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</si>
  <si>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</si>
  <si>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</si>
  <si>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</si>
  <si>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</si>
  <si>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</si>
  <si>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</si>
  <si>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</si>
  <si>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</si>
  <si>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</si>
  <si>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</si>
  <si>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</si>
  <si>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</si>
  <si>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</si>
  <si>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</si>
  <si>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</si>
  <si>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</si>
  <si>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</si>
  <si>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</si>
  <si>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</si>
  <si>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</si>
  <si>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</si>
  <si>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</si>
  <si>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</si>
  <si>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</si>
  <si>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</si>
  <si>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</si>
  <si>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</si>
  <si>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</si>
  <si>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</si>
  <si>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</si>
  <si>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</si>
  <si>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</si>
  <si>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</si>
  <si>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</si>
  <si>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</si>
  <si>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</si>
  <si>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</si>
  <si>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</si>
  <si>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</si>
  <si>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</si>
  <si>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</si>
  <si>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</si>
  <si>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</si>
  <si>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</si>
  <si>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</si>
  <si>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</si>
  <si>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</si>
  <si>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</si>
  <si>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</si>
  <si>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</si>
  <si>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</si>
  <si>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</si>
  <si>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</si>
  <si>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</si>
  <si>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</si>
  <si>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</si>
  <si>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</si>
  <si>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</si>
  <si>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</si>
  <si>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</si>
  <si>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</si>
  <si>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</si>
  <si>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</si>
  <si>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</si>
  <si>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</si>
  <si>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</si>
  <si>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</si>
  <si>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</si>
  <si>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</si>
  <si>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</si>
  <si>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</si>
  <si>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</si>
  <si>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</si>
  <si>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</si>
  <si>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</si>
  <si>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</si>
  <si>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</si>
  <si>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</si>
  <si>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</si>
  <si>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</si>
  <si>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</si>
  <si>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</si>
  <si>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</si>
  <si>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</si>
  <si>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</si>
  <si>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</si>
  <si>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</si>
  <si>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</si>
  <si>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</si>
  <si>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</si>
  <si>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</si>
  <si>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</si>
  <si>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</si>
  <si>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</si>
  <si>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</si>
  <si>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</si>
  <si>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</si>
  <si>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</si>
  <si>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</si>
  <si>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</si>
  <si>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</si>
  <si>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</si>
  <si>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</si>
  <si>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</si>
  <si>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</si>
  <si>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</si>
  <si>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</si>
  <si>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</si>
  <si>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</si>
  <si>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</si>
  <si>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</si>
  <si>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</si>
  <si>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</si>
  <si>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</si>
  <si>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</si>
  <si>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</si>
  <si>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</si>
  <si>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</si>
  <si>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</si>
  <si>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</si>
  <si>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</si>
  <si>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</si>
  <si>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</si>
  <si>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</si>
  <si>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</si>
  <si>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</si>
  <si>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</si>
  <si>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</si>
  <si>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</si>
  <si>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</si>
  <si>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</si>
  <si>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</si>
  <si>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</si>
  <si>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</si>
  <si>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</si>
  <si>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</si>
  <si>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</si>
  <si>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</si>
  <si>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</si>
  <si>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</si>
  <si>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</si>
  <si>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</si>
  <si>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</si>
  <si>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</si>
  <si>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</si>
  <si>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</si>
  <si>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</si>
  <si>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</si>
  <si>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</si>
  <si>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</si>
  <si>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</si>
  <si>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</si>
  <si>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</si>
  <si>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</si>
  <si>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</si>
  <si>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</si>
  <si>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</si>
  <si>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</si>
  <si>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</si>
  <si>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</si>
  <si>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</si>
  <si>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</si>
  <si>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</si>
  <si>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</si>
  <si>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</si>
  <si>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</si>
  <si>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</si>
  <si>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</si>
  <si>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</si>
  <si>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</si>
  <si>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</si>
  <si>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</si>
  <si>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</si>
  <si>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</si>
  <si>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</si>
  <si>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</si>
  <si>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</si>
  <si>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</si>
  <si>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</si>
  <si>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</si>
  <si>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</si>
  <si>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</si>
  <si>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</si>
  <si>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</si>
  <si>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</si>
  <si>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</si>
  <si>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</si>
  <si>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</si>
  <si>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</si>
  <si>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</si>
  <si>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</si>
  <si>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</si>
  <si>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</si>
  <si>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</si>
  <si>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</si>
  <si>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</si>
  <si>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</si>
  <si>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</si>
  <si>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</si>
  <si>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</si>
  <si>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</si>
  <si>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</si>
  <si>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</si>
  <si>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</si>
  <si>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</si>
  <si>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</si>
  <si>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</si>
  <si>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</si>
  <si>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</si>
  <si>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</si>
  <si>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</si>
  <si>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</si>
  <si>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</si>
  <si>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</si>
  <si>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</si>
  <si>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</si>
  <si>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</si>
  <si>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</si>
  <si>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</si>
  <si>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</si>
  <si>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</si>
  <si>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</si>
  <si>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</si>
  <si>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</si>
  <si>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</si>
  <si>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</si>
  <si>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</si>
  <si>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</si>
  <si>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</si>
  <si>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</si>
  <si>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</si>
  <si>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</si>
  <si>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</si>
  <si>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</si>
  <si>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</si>
  <si>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</si>
  <si>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</si>
  <si>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</si>
  <si>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</si>
  <si>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</si>
  <si>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</si>
  <si>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</si>
  <si>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</si>
  <si>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</si>
  <si>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</si>
  <si>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</si>
  <si>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</si>
  <si>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</si>
  <si>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</si>
  <si>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</si>
  <si>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</si>
  <si>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</si>
  <si>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</si>
  <si>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</si>
  <si>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</si>
  <si>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</si>
  <si>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</si>
  <si>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</si>
  <si>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</si>
  <si>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</si>
  <si>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</si>
  <si>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</si>
  <si>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</si>
  <si>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</si>
  <si>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</si>
  <si>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</si>
  <si>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</si>
  <si>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</si>
  <si>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</si>
  <si>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</si>
  <si>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</si>
  <si>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</si>
  <si>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</si>
  <si>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</si>
  <si>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</si>
  <si>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</si>
  <si>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</si>
  <si>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</si>
  <si>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</si>
  <si>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</si>
  <si>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</si>
  <si>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</si>
  <si>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</si>
  <si>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</si>
  <si>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</si>
  <si>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</si>
  <si>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</si>
  <si>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</si>
  <si>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</si>
  <si>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</si>
  <si>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</si>
  <si>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</si>
  <si>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</si>
  <si>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</si>
  <si>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</si>
  <si>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</si>
  <si>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</si>
  <si>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</si>
  <si>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</si>
  <si>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</si>
  <si>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</si>
  <si>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</si>
  <si>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</si>
  <si>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</si>
  <si>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</si>
  <si>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</si>
  <si>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</si>
  <si>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</si>
  <si>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</si>
  <si>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</si>
  <si>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</si>
  <si>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</si>
  <si>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</si>
  <si>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</si>
  <si>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</si>
  <si>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</si>
  <si>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</si>
  <si>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</si>
  <si>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</si>
  <si>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</si>
  <si>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</si>
  <si>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</si>
  <si>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</si>
  <si>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</si>
  <si>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</si>
  <si>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</si>
  <si>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</si>
  <si>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</si>
  <si>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</si>
  <si>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</si>
  <si>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</si>
  <si>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</si>
  <si>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</si>
  <si>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</si>
  <si>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</si>
  <si>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</si>
  <si>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</si>
  <si>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</si>
  <si>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</si>
  <si>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</si>
  <si>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</si>
  <si>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</si>
  <si>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</si>
  <si>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</si>
  <si>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</si>
  <si>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</si>
  <si>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</si>
  <si>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</si>
  <si>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</si>
  <si>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</si>
  <si>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</si>
  <si>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</si>
  <si>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</si>
  <si>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</si>
  <si>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</si>
  <si>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</si>
  <si>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</si>
  <si>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</si>
  <si>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</si>
  <si>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</si>
  <si>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</si>
  <si>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</si>
  <si>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</si>
  <si>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</si>
  <si>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</si>
  <si>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</si>
  <si>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</si>
  <si>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</si>
  <si>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</si>
  <si>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</si>
  <si>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</si>
  <si>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</si>
  <si>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</si>
  <si>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</si>
  <si>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</si>
  <si>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</si>
  <si>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</si>
  <si>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</si>
  <si>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</si>
  <si>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</si>
  <si>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</si>
  <si>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</si>
  <si>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</si>
  <si>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</si>
  <si>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</si>
  <si>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</si>
  <si>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</si>
  <si>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</si>
  <si>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</si>
  <si>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</si>
  <si>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</si>
  <si>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</si>
  <si>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</si>
  <si>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</si>
  <si>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</si>
  <si>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</si>
  <si>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</si>
  <si>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</si>
  <si>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</si>
  <si>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</si>
  <si>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</si>
  <si>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</si>
  <si>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</si>
  <si>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</si>
  <si>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</si>
  <si>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</si>
  <si>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</si>
  <si>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</si>
  <si>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</si>
  <si>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</si>
  <si>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</si>
  <si>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</si>
  <si>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</si>
  <si>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</si>
  <si>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</si>
  <si>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</si>
  <si>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</si>
  <si>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</si>
  <si>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</si>
  <si>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</si>
  <si>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</si>
  <si>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</si>
  <si>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</si>
  <si>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</si>
  <si>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</si>
  <si>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</si>
  <si>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</si>
  <si>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</si>
  <si>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</si>
  <si>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</si>
  <si>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</si>
  <si>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</si>
  <si>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</si>
  <si>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</si>
  <si>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</si>
  <si>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</si>
  <si>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</si>
  <si>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</si>
  <si>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</si>
  <si>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</si>
  <si>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</si>
  <si>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</si>
  <si>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</si>
  <si>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</si>
  <si>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</si>
  <si>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</si>
  <si>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</si>
  <si>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</si>
  <si>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</si>
  <si>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</si>
  <si>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</si>
  <si>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</si>
  <si>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</si>
  <si>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</si>
  <si>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</si>
  <si>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</si>
  <si>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</si>
  <si>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</si>
  <si>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</si>
  <si>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</si>
  <si>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</si>
  <si>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</si>
  <si>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</si>
  <si>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</si>
  <si>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</si>
  <si>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</si>
  <si>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</si>
  <si>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</si>
  <si>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</si>
  <si>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</si>
  <si>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</si>
  <si>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</si>
  <si>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</si>
  <si>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</si>
  <si>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</si>
  <si>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</si>
  <si>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</si>
  <si>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</si>
  <si>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</si>
  <si>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</si>
  <si>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</si>
  <si>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</si>
  <si>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</si>
  <si>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</si>
  <si>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</si>
  <si>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</si>
  <si>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</si>
  <si>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</si>
  <si>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</si>
  <si>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</si>
  <si>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</si>
  <si>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</si>
  <si>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</si>
  <si>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</si>
  <si>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</si>
  <si>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</si>
  <si>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</si>
  <si>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</si>
  <si>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</si>
  <si>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</si>
  <si>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</si>
  <si>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</si>
  <si>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</si>
  <si>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</si>
  <si>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</si>
  <si>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</si>
  <si>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</si>
  <si>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</si>
  <si>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</si>
  <si>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</si>
  <si>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</si>
  <si>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</si>
  <si>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</si>
  <si>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</si>
  <si>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</si>
  <si>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</si>
  <si>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</si>
  <si>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</si>
  <si>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</si>
  <si>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</si>
  <si>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</si>
  <si>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</si>
  <si>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</si>
  <si>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</si>
  <si>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</si>
  <si>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</si>
  <si>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</si>
  <si>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</si>
  <si>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</si>
  <si>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</si>
  <si>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</si>
  <si>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</si>
  <si>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</si>
  <si>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</si>
  <si>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</si>
  <si>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</si>
  <si>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</si>
  <si>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</si>
  <si>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</si>
  <si>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</si>
  <si>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</si>
  <si>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</si>
  <si>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</si>
  <si>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</si>
  <si>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</si>
  <si>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</si>
  <si>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</si>
  <si>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</si>
  <si>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</si>
  <si>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</si>
  <si>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</si>
  <si>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</si>
  <si>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</si>
  <si>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</si>
  <si>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</si>
  <si>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</si>
  <si>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</si>
  <si>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</si>
  <si>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</si>
  <si>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</si>
  <si>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</si>
  <si>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</si>
  <si>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</si>
  <si>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</si>
  <si>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</si>
  <si>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</si>
  <si>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</si>
  <si>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</si>
  <si>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</si>
  <si>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</si>
  <si>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</si>
  <si>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</si>
  <si>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</si>
  <si>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</si>
  <si>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</si>
  <si>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</si>
  <si>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</si>
  <si>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</si>
  <si>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</si>
  <si>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</si>
  <si>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</si>
  <si>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</si>
  <si>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</si>
  <si>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</si>
  <si>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</si>
  <si>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</si>
  <si>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</si>
  <si>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</si>
  <si>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</si>
  <si>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</si>
  <si>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</si>
  <si>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</si>
  <si>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</si>
  <si>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</si>
  <si>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</si>
  <si>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</si>
  <si>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</si>
  <si>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</si>
  <si>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</si>
  <si>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</si>
  <si>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</si>
  <si>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</si>
  <si>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</si>
  <si>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</si>
  <si>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</si>
  <si>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</si>
  <si>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</si>
  <si>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</si>
  <si>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</si>
  <si>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</si>
  <si>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</si>
  <si>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</si>
  <si>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</si>
  <si>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</si>
  <si>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</si>
  <si>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</si>
  <si>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</si>
  <si>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</si>
  <si>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</si>
  <si>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</si>
  <si>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</si>
  <si>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</si>
  <si>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</si>
  <si>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</si>
  <si>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</si>
  <si>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</si>
  <si>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</si>
  <si>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</si>
  <si>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</si>
  <si>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</si>
  <si>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</si>
  <si>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</si>
  <si>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</si>
  <si>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</si>
  <si>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</si>
  <si>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</si>
  <si>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</si>
  <si>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</si>
  <si>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</si>
  <si>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</si>
  <si>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</si>
  <si>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</si>
  <si>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</si>
  <si>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</si>
  <si>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</si>
  <si>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</si>
  <si>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</si>
  <si>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</si>
  <si>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</si>
  <si>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</si>
  <si>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</si>
  <si>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</si>
  <si>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</si>
  <si>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</si>
  <si>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</si>
  <si>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</si>
  <si>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</si>
  <si>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</si>
  <si>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</si>
  <si>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</si>
  <si>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</si>
  <si>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</si>
  <si>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</si>
  <si>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</si>
  <si>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</si>
  <si>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</si>
  <si>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</si>
  <si>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</si>
  <si>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</si>
  <si>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</si>
  <si>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</si>
  <si>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</si>
  <si>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</si>
  <si>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</si>
  <si>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</si>
  <si>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</si>
  <si>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</si>
  <si>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</si>
  <si>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</si>
  <si>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</si>
  <si>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</si>
  <si>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</si>
  <si>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</si>
  <si>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</si>
  <si>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</si>
  <si>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</si>
  <si>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</si>
  <si>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</si>
  <si>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</si>
  <si>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</si>
  <si>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</si>
  <si>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</si>
  <si>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</si>
  <si>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</si>
  <si>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</si>
  <si>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</si>
  <si>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</si>
  <si>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</si>
  <si>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</si>
  <si>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</si>
  <si>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</si>
  <si>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</si>
  <si>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</si>
  <si>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</si>
  <si>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</si>
  <si>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</si>
  <si>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</si>
  <si>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</si>
  <si>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</si>
  <si>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</si>
  <si>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</si>
  <si>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</si>
  <si>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</si>
  <si>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</si>
  <si>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</si>
  <si>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</si>
  <si>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</si>
  <si>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</si>
  <si>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</si>
  <si>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</si>
  <si>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</si>
  <si>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</si>
  <si>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</si>
  <si>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</si>
  <si>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</si>
  <si>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</si>
  <si>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</si>
  <si>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</si>
  <si>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</si>
  <si>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</si>
  <si>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</si>
  <si>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</si>
  <si>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</si>
  <si>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</si>
  <si>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</si>
  <si>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</si>
  <si>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</si>
  <si>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</si>
  <si>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</si>
  <si>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</si>
  <si>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</si>
  <si>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</si>
  <si>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</si>
  <si>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</si>
  <si>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</si>
  <si>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</si>
  <si>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</si>
  <si>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</si>
  <si>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</si>
  <si>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</si>
  <si>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</si>
  <si>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</si>
  <si>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</si>
  <si>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</si>
  <si>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</si>
  <si>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</si>
  <si>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</si>
  <si>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</si>
  <si>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</si>
  <si>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</si>
  <si>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</si>
  <si>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</si>
  <si>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</si>
  <si>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</si>
  <si>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</si>
  <si>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</si>
  <si>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</si>
  <si>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</si>
  <si>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</si>
  <si>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</si>
  <si>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</si>
  <si>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</si>
  <si>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</si>
  <si>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</si>
  <si>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</si>
  <si>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</si>
  <si>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</si>
  <si>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</si>
  <si>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</si>
  <si>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</si>
  <si>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</si>
  <si>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</si>
  <si>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</si>
  <si>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</si>
  <si>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</si>
  <si>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</si>
  <si>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</si>
  <si>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</si>
  <si>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</si>
  <si>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</si>
  <si>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</si>
  <si>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</si>
  <si>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</si>
  <si>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</si>
  <si>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</si>
  <si>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</si>
  <si>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</si>
  <si>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</si>
  <si>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</si>
  <si>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</si>
  <si>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</si>
  <si>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</si>
  <si>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</si>
  <si>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</si>
  <si>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</si>
  <si>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</si>
  <si>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</si>
  <si>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</si>
  <si>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</si>
  <si>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</si>
  <si>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</si>
  <si>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</si>
  <si>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</si>
  <si>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</si>
  <si>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</si>
  <si>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</si>
  <si>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</si>
  <si>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</si>
  <si>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</si>
  <si>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</si>
  <si>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</si>
  <si>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</si>
  <si>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</si>
  <si>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</si>
  <si>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</si>
  <si>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</si>
  <si>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</si>
  <si>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</si>
  <si>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</si>
  <si>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</si>
  <si>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</si>
  <si>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</si>
  <si>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</si>
  <si>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</si>
  <si>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</si>
  <si>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</si>
  <si>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</si>
  <si>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</si>
  <si>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</si>
  <si>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</si>
  <si>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</si>
  <si>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</si>
  <si>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</si>
  <si>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</si>
  <si>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</si>
  <si>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</si>
  <si>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</si>
  <si>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</si>
  <si>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</si>
  <si>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</si>
  <si>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</si>
  <si>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</si>
  <si>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</si>
  <si>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</si>
  <si>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</si>
  <si>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</si>
  <si>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</si>
  <si>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</si>
  <si>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</si>
  <si>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</si>
  <si>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</si>
  <si>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</si>
  <si>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</si>
  <si>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</si>
  <si>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</si>
  <si>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</si>
  <si>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</si>
  <si>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</si>
  <si>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</si>
  <si>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</si>
  <si>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</si>
  <si>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</si>
  <si>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</si>
  <si>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</si>
  <si>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</si>
  <si>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</si>
  <si>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</si>
  <si>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</si>
  <si>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</si>
  <si>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</si>
  <si>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</si>
  <si>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</si>
  <si>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</si>
  <si>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</si>
  <si>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</si>
  <si>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</si>
  <si>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</si>
  <si>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</si>
  <si>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</si>
  <si>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</si>
  <si>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</si>
  <si>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</si>
  <si>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</si>
  <si>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</si>
  <si>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</si>
  <si>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</si>
  <si>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</si>
  <si>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</si>
  <si>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</si>
  <si>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</si>
  <si>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</si>
  <si>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</si>
  <si>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</si>
  <si>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</si>
  <si>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</si>
  <si>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</si>
  <si>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</si>
  <si>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</si>
  <si>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</si>
  <si>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</si>
  <si>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</si>
  <si>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</si>
  <si>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</si>
  <si>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</si>
  <si>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</si>
  <si>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</si>
  <si>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</si>
  <si>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</si>
  <si>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</si>
  <si>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</si>
  <si>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</si>
  <si>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</si>
  <si>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</si>
  <si>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</si>
  <si>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</si>
  <si>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</si>
  <si>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</si>
  <si>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</si>
  <si>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</si>
  <si>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</si>
  <si>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</si>
  <si>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</si>
  <si>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</si>
  <si>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</si>
  <si>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</si>
  <si>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</si>
  <si>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</si>
  <si>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</si>
  <si>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</si>
  <si>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</si>
  <si>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</si>
  <si>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</si>
  <si>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</si>
  <si>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</si>
  <si>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</si>
  <si>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</si>
  <si>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</si>
  <si>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</si>
  <si>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</si>
  <si>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</si>
  <si>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</si>
  <si>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</si>
  <si>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</si>
  <si>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</si>
  <si>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</si>
  <si>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</si>
  <si>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</si>
  <si>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</si>
  <si>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</si>
  <si>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</si>
  <si>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</si>
  <si>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</si>
  <si>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</si>
  <si>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</si>
  <si>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</si>
  <si>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</si>
  <si>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</si>
  <si>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</si>
  <si>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</si>
  <si>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</si>
  <si>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</si>
  <si>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</si>
  <si>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</si>
  <si>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</si>
  <si>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</si>
  <si>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</si>
  <si>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</si>
  <si>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</si>
  <si>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</si>
  <si>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</si>
  <si>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</si>
  <si>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</si>
  <si>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</si>
  <si>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</si>
  <si>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</si>
  <si>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</si>
  <si>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</si>
  <si>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</si>
  <si>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</si>
  <si>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</si>
  <si>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</si>
  <si>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</si>
  <si>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</si>
  <si>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</si>
  <si>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</si>
  <si>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</si>
  <si>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</si>
  <si>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</si>
  <si>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</si>
  <si>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</si>
  <si>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</si>
  <si>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</si>
  <si>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</si>
  <si>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</si>
  <si>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</si>
  <si>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</si>
  <si>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</si>
  <si>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</si>
  <si>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</si>
  <si>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</si>
  <si>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</si>
  <si>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</si>
  <si>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</si>
  <si>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</si>
  <si>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</si>
  <si>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</si>
  <si>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</si>
  <si>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</si>
  <si>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</si>
  <si>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</si>
  <si>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</si>
  <si>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</si>
  <si>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</si>
  <si>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</si>
  <si>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</si>
  <si>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</si>
  <si>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</si>
  <si>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</si>
  <si>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</si>
  <si>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</si>
  <si>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</si>
  <si>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</si>
  <si>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</si>
  <si>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</si>
  <si>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</si>
  <si>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</si>
  <si>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</si>
  <si>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</si>
  <si>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</si>
  <si>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</si>
  <si>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</si>
  <si>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</si>
  <si>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</si>
  <si>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</si>
  <si>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</si>
  <si>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</si>
  <si>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</si>
  <si>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</si>
  <si>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</si>
  <si>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</si>
  <si>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</si>
  <si>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</si>
  <si>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</si>
  <si>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</si>
  <si>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</si>
  <si>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</si>
  <si>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</si>
  <si>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</si>
  <si>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</si>
  <si>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</si>
  <si>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</si>
  <si>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</si>
  <si>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</si>
  <si>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</si>
  <si>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</si>
  <si>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</si>
  <si>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</si>
  <si>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</si>
  <si>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</si>
  <si>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</si>
  <si>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</si>
  <si>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</si>
  <si>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</si>
  <si>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</si>
  <si>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</si>
  <si>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</si>
  <si>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</si>
  <si>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</si>
  <si>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</si>
  <si>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</si>
  <si>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</si>
  <si>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</si>
  <si>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</si>
  <si>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</si>
  <si>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</si>
  <si>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</si>
  <si>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</si>
  <si>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</si>
  <si>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</si>
  <si>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</si>
  <si>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</si>
  <si>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</si>
  <si>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</si>
  <si>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</si>
  <si>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</si>
  <si>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</si>
  <si>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</si>
  <si>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</si>
  <si>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</si>
  <si>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</si>
  <si>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</si>
  <si>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</si>
  <si>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</si>
  <si>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</si>
  <si>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</si>
  <si>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</si>
  <si>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</si>
  <si>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</si>
  <si>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</si>
  <si>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</si>
  <si>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</si>
  <si>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</si>
  <si>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</si>
  <si>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</si>
  <si>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</si>
  <si>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</si>
  <si>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</si>
  <si>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</si>
  <si>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</si>
  <si>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</si>
  <si>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</si>
  <si>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</si>
  <si>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</si>
  <si>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</si>
  <si>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</si>
  <si>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</si>
  <si>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</si>
  <si>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</si>
  <si>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</si>
  <si>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</si>
  <si>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</si>
  <si>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</si>
  <si>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</si>
  <si>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</si>
  <si>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</si>
  <si>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</si>
  <si>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</si>
  <si>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</si>
  <si>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</si>
  <si>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</si>
  <si>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</si>
  <si>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</si>
  <si>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</si>
  <si>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</si>
  <si>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</si>
  <si>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</si>
  <si>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</si>
  <si>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</si>
  <si>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</si>
  <si>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</si>
  <si>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</si>
  <si>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</si>
  <si>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</si>
  <si>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</si>
  <si>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</si>
  <si>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</si>
  <si>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</si>
  <si>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</si>
  <si>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</si>
  <si>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</si>
  <si>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</si>
  <si>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</si>
  <si>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</si>
  <si>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</si>
  <si>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</si>
  <si>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</si>
  <si>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</si>
  <si>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</si>
  <si>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</si>
  <si>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</si>
  <si>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</si>
  <si>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</si>
  <si>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</si>
  <si>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</si>
  <si>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</si>
  <si>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</si>
  <si>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</si>
  <si>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</si>
  <si>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</si>
  <si>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</si>
  <si>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</si>
  <si>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</si>
  <si>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</si>
  <si>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</si>
  <si>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</si>
  <si>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</si>
  <si>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</si>
  <si>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</si>
  <si>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</si>
  <si>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</si>
  <si>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</si>
  <si>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</si>
  <si>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</si>
  <si>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</si>
  <si>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</si>
  <si>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</si>
  <si>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</si>
  <si>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</si>
  <si>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</si>
  <si>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</si>
  <si>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</si>
  <si>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</si>
  <si>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</si>
  <si>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</si>
  <si>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</si>
  <si>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</si>
  <si>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</si>
  <si>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</si>
  <si>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</si>
  <si>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</si>
  <si>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</si>
  <si>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</si>
  <si>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</si>
  <si>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</si>
  <si>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</si>
  <si>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</si>
  <si>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</si>
  <si>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</si>
  <si>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</si>
  <si>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</si>
  <si>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</si>
  <si>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</si>
  <si>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</si>
  <si>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</si>
  <si>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</si>
  <si>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</si>
  <si>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</si>
  <si>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</si>
  <si>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</si>
  <si>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</si>
  <si>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</si>
  <si>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</si>
  <si>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</si>
  <si>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</si>
  <si>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</si>
  <si>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</si>
  <si>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</si>
  <si>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</si>
  <si>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</si>
  <si>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</si>
  <si>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</si>
  <si>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</si>
  <si>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</si>
  <si>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</si>
  <si>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</si>
  <si>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</si>
  <si>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</si>
  <si>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</si>
  <si>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</si>
  <si>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</si>
  <si>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</si>
  <si>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</si>
  <si>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</si>
  <si>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</si>
  <si>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</si>
  <si>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</si>
  <si>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</si>
  <si>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</si>
  <si>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</si>
  <si>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</si>
  <si>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</si>
  <si>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</si>
  <si>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</si>
  <si>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</si>
  <si>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</si>
  <si>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</si>
  <si>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</si>
  <si>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</si>
  <si>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</si>
  <si>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</si>
  <si>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</si>
  <si>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</si>
  <si>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</si>
  <si>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</si>
  <si>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</si>
  <si>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</si>
  <si>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</si>
  <si>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</si>
  <si>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</si>
  <si>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</si>
  <si>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</si>
  <si>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</si>
  <si>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</si>
  <si>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</si>
  <si>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</si>
  <si>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</si>
  <si>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</si>
  <si>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</si>
  <si>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</si>
  <si>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</si>
  <si>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</si>
  <si>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</si>
  <si>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</si>
  <si>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</si>
  <si>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</si>
  <si>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</si>
  <si>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</si>
  <si>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</si>
  <si>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</si>
  <si>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</si>
  <si>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</si>
  <si>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</si>
  <si>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</si>
  <si>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</si>
  <si>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</si>
  <si>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</si>
  <si>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</si>
  <si>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</si>
  <si>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</si>
  <si>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</si>
  <si>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</si>
  <si>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</si>
  <si>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</si>
  <si>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</si>
  <si>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</si>
  <si>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</si>
  <si>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</si>
  <si>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</si>
  <si>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</si>
  <si>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</si>
  <si>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</si>
  <si>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</si>
  <si>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</si>
  <si>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</si>
  <si>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</si>
  <si>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</si>
  <si>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</si>
  <si>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</si>
  <si>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</si>
  <si>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</si>
  <si>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</si>
  <si>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</si>
  <si>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</si>
  <si>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</si>
  <si>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</si>
  <si>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</si>
  <si>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</si>
  <si>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</si>
  <si>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</si>
  <si>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</si>
  <si>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</si>
  <si>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</si>
  <si>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</si>
  <si>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</si>
  <si>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</si>
  <si>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</si>
  <si>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</si>
  <si>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</si>
  <si>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</si>
  <si>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</si>
  <si>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</si>
  <si>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</si>
  <si>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</si>
  <si>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</si>
  <si>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</si>
  <si>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</si>
  <si>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</si>
  <si>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</si>
  <si>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</si>
  <si>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</si>
  <si>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</si>
  <si>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</si>
  <si>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</si>
  <si>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</si>
  <si>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</si>
  <si>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</si>
  <si>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</si>
  <si>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</si>
  <si>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</si>
  <si>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</si>
  <si>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</si>
  <si>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</si>
  <si>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</si>
  <si>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</si>
  <si>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</si>
  <si>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</si>
  <si>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</si>
  <si>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</si>
  <si>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</si>
  <si>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</si>
  <si>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</si>
  <si>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</si>
  <si>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</si>
  <si>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</si>
  <si>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</si>
  <si>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</si>
  <si>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</si>
  <si>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</si>
  <si>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</si>
  <si>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</si>
  <si>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</si>
  <si>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</si>
  <si>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</si>
  <si>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</si>
  <si>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</si>
  <si>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</si>
  <si>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</si>
  <si>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</si>
  <si>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</si>
  <si>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</si>
  <si>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</si>
  <si>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</si>
  <si>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</si>
  <si>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</si>
  <si>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</si>
  <si>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</si>
  <si>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</si>
  <si>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</si>
  <si>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</si>
  <si>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</si>
  <si>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</si>
  <si>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</si>
  <si>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</si>
  <si>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</si>
  <si>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</si>
  <si>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</si>
  <si>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</si>
  <si>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</si>
  <si>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</si>
  <si>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</si>
  <si>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</si>
  <si>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</si>
  <si>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</si>
  <si>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</si>
  <si>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</si>
  <si>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</si>
  <si>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</si>
  <si>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</si>
  <si>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</si>
  <si>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</si>
  <si>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</si>
  <si>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</si>
  <si>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</si>
  <si>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</si>
  <si>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</si>
  <si>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</si>
  <si>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</si>
  <si>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</si>
  <si>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</si>
  <si>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</si>
  <si>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</si>
  <si>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</si>
  <si>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</si>
  <si>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</si>
  <si>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</si>
  <si>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</si>
  <si>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</si>
  <si>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</si>
  <si>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</si>
  <si>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</si>
  <si>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</si>
  <si>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</si>
  <si>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</si>
  <si>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</si>
  <si>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</si>
  <si>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</si>
  <si>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</si>
  <si>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</si>
  <si>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</si>
  <si>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</si>
  <si>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</si>
  <si>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</si>
  <si>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</si>
  <si>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</si>
  <si>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</si>
  <si>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</si>
  <si>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</si>
  <si>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</si>
  <si>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</si>
  <si>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</si>
  <si>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</si>
  <si>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</si>
  <si>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</si>
  <si>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</si>
  <si>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</si>
  <si>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</si>
  <si>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</si>
  <si>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</si>
  <si>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</si>
  <si>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</si>
  <si>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</si>
  <si>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</si>
  <si>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</si>
  <si>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</si>
  <si>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</si>
  <si>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</si>
  <si>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</si>
  <si>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</si>
  <si>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</si>
  <si>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</si>
  <si>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</si>
  <si>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</si>
  <si>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</si>
  <si>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</si>
  <si>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</si>
  <si>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</si>
  <si>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</si>
  <si>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</si>
  <si>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</si>
  <si>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</si>
  <si>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</si>
  <si>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</si>
  <si>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</si>
  <si>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</si>
  <si>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</si>
  <si>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</si>
  <si>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</si>
  <si>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</si>
  <si>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</si>
  <si>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</si>
  <si>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</si>
  <si>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</si>
  <si>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</si>
  <si>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</si>
  <si>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</si>
  <si>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</si>
  <si>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</si>
  <si>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</si>
  <si>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</si>
  <si>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</si>
  <si>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</si>
  <si>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</si>
  <si>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</si>
  <si>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</si>
  <si>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</si>
  <si>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</si>
  <si>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</si>
  <si>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</si>
  <si>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</si>
  <si>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</si>
  <si>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</si>
  <si>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</si>
  <si>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</si>
  <si>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</si>
  <si>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</si>
  <si>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</si>
  <si>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</si>
  <si>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</si>
  <si>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</si>
  <si>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</si>
  <si>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</si>
  <si>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</si>
  <si>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</si>
  <si>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</si>
  <si>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</si>
  <si>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</si>
  <si>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</si>
  <si>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</si>
  <si>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</si>
  <si>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</si>
  <si>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</si>
  <si>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</si>
  <si>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</si>
  <si>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</si>
  <si>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</si>
  <si>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</si>
  <si>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</si>
  <si>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</si>
  <si>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</si>
  <si>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</si>
  <si>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</si>
  <si>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</si>
  <si>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</si>
  <si>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</si>
  <si>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</si>
  <si>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</si>
  <si>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</si>
  <si>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</si>
  <si>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</si>
  <si>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</si>
  <si>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</si>
  <si>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</si>
  <si>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</si>
  <si>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</si>
  <si>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</si>
  <si>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</si>
  <si>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</si>
  <si>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</si>
  <si>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</si>
  <si>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</si>
  <si>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</si>
  <si>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</si>
  <si>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</si>
  <si>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</si>
  <si>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</si>
  <si>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</si>
  <si>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</si>
  <si>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</si>
  <si>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</si>
  <si>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</si>
  <si>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</si>
  <si>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</si>
  <si>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</si>
  <si>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</si>
  <si>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</si>
  <si>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</si>
  <si>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</si>
  <si>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</si>
  <si>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</si>
  <si>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</si>
  <si>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</si>
  <si>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</si>
  <si>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</si>
  <si>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</si>
  <si>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</si>
  <si>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</si>
  <si>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</si>
  <si>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</si>
  <si>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</si>
  <si>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</si>
  <si>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</si>
  <si>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</si>
  <si>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</si>
  <si>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</si>
  <si>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</si>
  <si>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</si>
  <si>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</si>
  <si>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</si>
  <si>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</si>
  <si>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</si>
  <si>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</si>
  <si>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</si>
  <si>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</si>
  <si>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</si>
  <si>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</si>
  <si>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</si>
  <si>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</si>
  <si>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</si>
  <si>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</si>
  <si>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</si>
  <si>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</si>
  <si>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</si>
  <si>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</si>
  <si>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</si>
  <si>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</si>
  <si>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</si>
  <si>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</si>
  <si>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</si>
  <si>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</si>
  <si>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</si>
  <si>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</si>
  <si>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</si>
  <si>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</si>
  <si>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</si>
  <si>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</si>
  <si>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</si>
  <si>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</si>
  <si>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</si>
  <si>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</si>
  <si>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</si>
  <si>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</si>
  <si>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</si>
  <si>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</si>
  <si>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</si>
  <si>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</si>
  <si>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</si>
  <si>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</si>
  <si>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</si>
  <si>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</si>
  <si>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</si>
  <si>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</si>
  <si>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</si>
  <si>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</si>
  <si>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</si>
  <si>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</si>
  <si>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</si>
  <si>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</si>
  <si>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</si>
  <si>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</si>
  <si>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</si>
  <si>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</si>
  <si>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</si>
  <si>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</si>
  <si>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</si>
  <si>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</si>
  <si>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</si>
  <si>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</si>
  <si>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</si>
  <si>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</si>
  <si>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</si>
  <si>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</si>
  <si>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</si>
  <si>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</si>
  <si>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</si>
  <si>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</si>
  <si>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</si>
  <si>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</si>
  <si>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</si>
  <si>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</si>
  <si>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</si>
  <si>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</si>
  <si>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</si>
  <si>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</si>
  <si>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</si>
  <si>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</si>
  <si>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</si>
  <si>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</si>
  <si>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</si>
  <si>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</si>
  <si>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</si>
  <si>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</si>
  <si>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</si>
  <si>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</si>
  <si>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</si>
  <si>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</si>
  <si>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</si>
  <si>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</si>
  <si>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</si>
  <si>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</si>
  <si>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</si>
  <si>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</si>
  <si>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</si>
  <si>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</si>
  <si>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</si>
  <si>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</si>
  <si>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</si>
  <si>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</si>
  <si>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</si>
  <si>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</si>
  <si>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</si>
  <si>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</si>
  <si>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</si>
  <si>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</si>
  <si>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</si>
  <si>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</si>
  <si>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</si>
  <si>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</si>
  <si>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</si>
  <si>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</si>
  <si>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</si>
  <si>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</si>
  <si>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</si>
  <si>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</si>
  <si>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</si>
  <si>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</si>
  <si>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</si>
  <si>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</si>
  <si>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</si>
  <si>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</si>
  <si>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</si>
  <si>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</si>
  <si>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</si>
  <si>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</si>
  <si>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</si>
  <si>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</si>
  <si>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</si>
  <si>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</si>
  <si>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</si>
  <si>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</si>
  <si>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</si>
  <si>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</si>
  <si>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</si>
  <si>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</si>
  <si>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</si>
  <si>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</si>
  <si>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</si>
  <si>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</si>
  <si>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</si>
  <si>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</si>
  <si>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</si>
  <si>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</si>
  <si>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</si>
  <si>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</si>
  <si>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</si>
  <si>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</si>
  <si>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</si>
  <si>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</si>
  <si>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</si>
  <si>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</si>
  <si>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</si>
  <si>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</si>
  <si>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</si>
  <si>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</si>
  <si>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</si>
  <si>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</si>
  <si>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</si>
  <si>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</si>
  <si>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</si>
  <si>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</si>
  <si>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</si>
  <si>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</si>
  <si>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</si>
  <si>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</si>
  <si>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</si>
  <si>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</si>
  <si>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</si>
  <si>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</si>
  <si>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</si>
  <si>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</si>
  <si>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</si>
  <si>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</si>
  <si>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</si>
  <si>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</si>
  <si>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</si>
  <si>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</si>
  <si>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</si>
  <si>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</si>
  <si>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</si>
  <si>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</si>
  <si>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</si>
  <si>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</si>
  <si>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</si>
  <si>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</si>
  <si>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</si>
  <si>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</si>
  <si>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</si>
  <si>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</si>
  <si>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</si>
  <si>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</si>
  <si>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</si>
  <si>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</si>
  <si>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</si>
  <si>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</si>
  <si>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</si>
  <si>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</si>
  <si>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</si>
  <si>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</si>
  <si>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</si>
  <si>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</si>
  <si>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</si>
  <si>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</si>
  <si>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</si>
  <si>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</si>
  <si>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</si>
  <si>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</si>
  <si>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</si>
  <si>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</si>
  <si>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</si>
  <si>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</si>
  <si>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</si>
  <si>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</si>
  <si>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</si>
  <si>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</si>
  <si>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</si>
  <si>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</si>
  <si>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</si>
  <si>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</si>
  <si>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</si>
  <si>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</si>
  <si>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</si>
  <si>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</si>
  <si>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</si>
  <si>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</si>
  <si>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</si>
  <si>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</si>
  <si>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</si>
  <si>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</si>
  <si>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</si>
  <si>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</si>
  <si>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</si>
  <si>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</si>
  <si>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</si>
  <si>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</si>
  <si>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</si>
  <si>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</si>
  <si>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</si>
  <si>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</si>
  <si>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</si>
  <si>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</si>
  <si>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</si>
  <si>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</si>
  <si>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</si>
  <si>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</si>
  <si>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</si>
  <si>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</si>
  <si>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</si>
  <si>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</si>
  <si>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</si>
  <si>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</si>
  <si>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</si>
  <si>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</si>
  <si>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</si>
  <si>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</si>
  <si>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</si>
  <si>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</si>
  <si>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</si>
  <si>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</si>
  <si>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</si>
  <si>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</si>
  <si>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</si>
  <si>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</si>
  <si>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</si>
  <si>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</si>
  <si>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</si>
  <si>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</si>
  <si>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</si>
  <si>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</si>
  <si>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</si>
  <si>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</si>
  <si>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</si>
  <si>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</si>
  <si>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</si>
  <si>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</si>
  <si>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</si>
  <si>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</si>
  <si>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</si>
  <si>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</si>
  <si>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</si>
  <si>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</si>
  <si>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</si>
  <si>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</si>
  <si>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</si>
  <si>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</si>
  <si>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</si>
  <si>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</si>
  <si>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</si>
  <si>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</si>
  <si>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</si>
  <si>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</si>
  <si>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</si>
  <si>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</si>
  <si>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</si>
  <si>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</si>
  <si>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</si>
  <si>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</si>
  <si>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</si>
  <si>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</si>
  <si>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</si>
  <si>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</si>
  <si>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</si>
  <si>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</si>
  <si>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</si>
  <si>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</si>
  <si>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</si>
  <si>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</si>
  <si>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</si>
  <si>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</si>
  <si>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</si>
  <si>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</si>
  <si>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</si>
  <si>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</si>
  <si>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</si>
  <si>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</si>
  <si>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</si>
  <si>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</si>
  <si>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</si>
  <si>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</si>
  <si>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</si>
  <si>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</si>
  <si>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</si>
  <si>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</si>
  <si>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</si>
  <si>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</si>
  <si>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</si>
  <si>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</si>
  <si>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</si>
  <si>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</si>
  <si>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</si>
  <si>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</si>
  <si>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</si>
  <si>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</si>
  <si>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</si>
  <si>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</si>
  <si>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</si>
  <si>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</si>
  <si>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</si>
  <si>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</si>
  <si>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</si>
  <si>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</si>
  <si>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</si>
  <si>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</si>
  <si>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</si>
  <si>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</si>
  <si>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</si>
  <si>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</si>
  <si>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</si>
  <si>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</si>
  <si>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</si>
  <si>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</si>
  <si>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</si>
  <si>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</si>
  <si>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</si>
  <si>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</si>
  <si>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</si>
  <si>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</si>
  <si>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</si>
  <si>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</si>
  <si>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</si>
  <si>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</si>
  <si>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</si>
  <si>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</si>
  <si>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</si>
  <si>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</si>
  <si>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</si>
  <si>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</si>
  <si>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</si>
  <si>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</si>
  <si>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</si>
  <si>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</si>
  <si>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</si>
  <si>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</si>
  <si>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</si>
  <si>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</si>
  <si>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</si>
  <si>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</si>
  <si>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</si>
  <si>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</si>
  <si>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</si>
  <si>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</si>
  <si>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</si>
  <si>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</si>
  <si>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</si>
  <si>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</si>
  <si>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</si>
  <si>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</si>
  <si>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</si>
  <si>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</si>
  <si>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</si>
  <si>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</si>
  <si>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</si>
  <si>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</si>
  <si>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</si>
  <si>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</si>
  <si>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</si>
  <si>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</si>
  <si>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</si>
  <si>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</si>
  <si>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</si>
  <si>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</si>
  <si>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</si>
  <si>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</si>
  <si>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</si>
  <si>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</si>
  <si>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</si>
  <si>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</si>
  <si>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</si>
  <si>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</si>
  <si>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</si>
  <si>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</si>
  <si>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</si>
  <si>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</si>
  <si>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</si>
  <si>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</si>
  <si>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</si>
  <si>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</si>
  <si>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</si>
  <si>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</si>
  <si>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</si>
  <si>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</si>
  <si>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</si>
  <si>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</si>
  <si>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</si>
  <si>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</si>
  <si>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</si>
  <si>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</si>
  <si>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</si>
  <si>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</si>
  <si>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</si>
  <si>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</si>
  <si>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</si>
  <si>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</si>
  <si>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</si>
  <si>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</si>
  <si>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</si>
  <si>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</si>
  <si>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</si>
  <si>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</si>
  <si>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</si>
  <si>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</si>
  <si>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</si>
  <si>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</si>
  <si>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</si>
  <si>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</si>
  <si>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</si>
  <si>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</si>
  <si>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</si>
  <si>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</si>
  <si>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</si>
  <si>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</si>
  <si>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</si>
  <si>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</si>
  <si>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</si>
  <si>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</si>
  <si>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</si>
  <si>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</si>
  <si>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</si>
  <si>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</si>
  <si>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</si>
  <si>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</si>
  <si>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</si>
  <si>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</si>
  <si>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</si>
  <si>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</si>
  <si>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</si>
  <si>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</si>
  <si>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</si>
  <si>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</si>
  <si>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</si>
  <si>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</si>
  <si>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</si>
  <si>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</si>
  <si>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</si>
  <si>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</si>
  <si>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</si>
  <si>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</si>
  <si>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</si>
  <si>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</si>
  <si>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</si>
  <si>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</si>
  <si>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</si>
  <si>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</si>
  <si>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</si>
  <si>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</si>
  <si>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</si>
  <si>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</si>
  <si>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</si>
  <si>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</si>
  <si>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</si>
  <si>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</si>
  <si>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</si>
  <si>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</si>
  <si>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</si>
  <si>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</si>
  <si>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</si>
  <si>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</si>
  <si>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</si>
  <si>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</si>
  <si>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</si>
  <si>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</si>
  <si>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</si>
  <si>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</si>
  <si>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</si>
  <si>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</si>
  <si>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</si>
  <si>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</si>
  <si>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</si>
  <si>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</si>
  <si>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</si>
  <si>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</si>
  <si>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</si>
  <si>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</si>
  <si>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</si>
  <si>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</si>
  <si>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</si>
  <si>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</si>
  <si>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</si>
  <si>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</si>
  <si>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</si>
  <si>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</si>
  <si>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</si>
  <si>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</si>
  <si>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</si>
  <si>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</si>
  <si>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</si>
  <si>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</si>
  <si>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</si>
  <si>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</si>
  <si>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</si>
  <si>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</si>
  <si>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</si>
  <si>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</si>
  <si>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</si>
  <si>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</si>
  <si>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</si>
  <si>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</si>
  <si>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</si>
  <si>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</si>
  <si>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</si>
  <si>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</si>
  <si>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</si>
  <si>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</si>
  <si>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</si>
  <si>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</si>
  <si>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</si>
  <si>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</si>
  <si>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</si>
  <si>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</si>
  <si>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</si>
  <si>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</si>
  <si>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</si>
  <si>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</si>
  <si>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</si>
  <si>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</si>
  <si>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</si>
  <si>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</si>
  <si>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</si>
  <si>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</si>
  <si>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</si>
  <si>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</si>
  <si>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</si>
  <si>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</si>
  <si>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</si>
  <si>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</si>
  <si>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</si>
  <si>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</si>
  <si>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</si>
  <si>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</si>
  <si>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</si>
  <si>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</si>
  <si>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</si>
  <si>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</si>
  <si>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</si>
  <si>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</si>
  <si>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</si>
  <si>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</si>
  <si>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</si>
  <si>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</si>
  <si>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</si>
  <si>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</si>
  <si>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</si>
  <si>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</si>
  <si>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</si>
  <si>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</si>
  <si>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</si>
  <si>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</si>
  <si>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</si>
  <si>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</si>
  <si>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</si>
  <si>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</si>
  <si>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</si>
  <si>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</si>
  <si>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</si>
  <si>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</si>
  <si>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</si>
  <si>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</si>
  <si>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</si>
  <si>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</si>
  <si>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</si>
  <si>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</si>
  <si>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</si>
  <si>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</si>
  <si>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</si>
  <si>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</si>
  <si>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</si>
  <si>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</si>
  <si>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</si>
  <si>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</si>
  <si>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</si>
  <si>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</si>
  <si>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</si>
  <si>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</si>
  <si>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</si>
  <si>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</si>
  <si>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</si>
  <si>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</si>
  <si>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</si>
  <si>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</si>
  <si>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</si>
  <si>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</si>
  <si>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</si>
  <si>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</si>
  <si>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</si>
  <si>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</si>
  <si>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</si>
  <si>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</si>
  <si>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</si>
  <si>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</si>
  <si>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</si>
  <si>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</si>
  <si>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</si>
  <si>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</si>
  <si>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</si>
  <si>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</si>
  <si>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</si>
  <si>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</si>
  <si>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</si>
  <si>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</si>
  <si>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</si>
  <si>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</si>
  <si>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</si>
  <si>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</si>
  <si>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</si>
  <si>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</si>
  <si>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</si>
  <si>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</si>
  <si>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</si>
  <si>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</si>
  <si>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</si>
  <si>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</si>
  <si>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</si>
  <si>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</si>
  <si>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</si>
  <si>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</si>
  <si>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</si>
  <si>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</si>
  <si>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</si>
  <si>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</si>
  <si>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</si>
  <si>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</si>
  <si>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</si>
  <si>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</si>
  <si>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</si>
  <si>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</si>
  <si>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</si>
  <si>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</si>
  <si>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</si>
  <si>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</si>
  <si>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</si>
  <si>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</si>
  <si>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</si>
  <si>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</si>
  <si>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</si>
  <si>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</si>
  <si>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</si>
  <si>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</si>
  <si>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</si>
  <si>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</si>
  <si>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</si>
  <si>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</si>
  <si>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</si>
  <si>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</si>
  <si>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</si>
  <si>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</si>
  <si>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</si>
  <si>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</si>
  <si>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</si>
  <si>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</si>
  <si>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</si>
  <si>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</si>
  <si>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</si>
  <si>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</si>
  <si>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</si>
  <si>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</si>
  <si>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</si>
  <si>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</si>
  <si>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</si>
  <si>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</si>
  <si>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</si>
  <si>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</si>
  <si>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</si>
  <si>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</si>
  <si>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</si>
  <si>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</si>
  <si>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</si>
  <si>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</si>
  <si>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</si>
  <si>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</si>
  <si>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</si>
  <si>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</si>
  <si>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</si>
  <si>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</si>
  <si>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</si>
  <si>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</si>
  <si>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</si>
  <si>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</si>
  <si>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</si>
  <si>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</si>
  <si>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</si>
  <si>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</si>
  <si>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</si>
  <si>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</si>
  <si>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</si>
  <si>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</si>
  <si>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</si>
  <si>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</si>
  <si>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</si>
  <si>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</si>
  <si>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</si>
  <si>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</si>
  <si>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</si>
  <si>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</si>
  <si>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</si>
  <si>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</si>
  <si>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</si>
  <si>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</si>
  <si>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</si>
  <si>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</si>
  <si>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</si>
  <si>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</si>
  <si>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</si>
  <si>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</si>
  <si>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</si>
  <si>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</si>
  <si>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</si>
  <si>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</si>
  <si>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</si>
  <si>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</si>
  <si>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</si>
  <si>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</si>
  <si>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</si>
  <si>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</si>
  <si>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</si>
  <si>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</si>
  <si>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</si>
  <si>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</si>
  <si>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</si>
  <si>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</si>
  <si>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</si>
  <si>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</si>
  <si>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</si>
  <si>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</si>
  <si>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</si>
  <si>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</si>
  <si>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</si>
  <si>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</si>
  <si>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</si>
  <si>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</si>
  <si>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</si>
  <si>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</si>
  <si>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</si>
  <si>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</si>
  <si>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</si>
  <si>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</si>
  <si>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</si>
  <si>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</si>
  <si>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</si>
  <si>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</si>
  <si>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</si>
  <si>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</si>
  <si>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</si>
  <si>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</si>
  <si>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</si>
  <si>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</si>
  <si>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</si>
  <si>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</si>
  <si>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</si>
  <si>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</si>
  <si>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</si>
  <si>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</si>
  <si>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</si>
  <si>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</si>
  <si>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</si>
  <si>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</si>
  <si>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</si>
  <si>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</si>
  <si>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</si>
  <si>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</si>
  <si>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</si>
  <si>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</si>
  <si>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</si>
  <si>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</si>
  <si>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</si>
  <si>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</si>
  <si>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</si>
  <si>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</si>
  <si>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</si>
  <si>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</si>
  <si>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</si>
  <si>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</si>
  <si>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</si>
  <si>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</si>
  <si>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</si>
  <si>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</si>
  <si>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</si>
  <si>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</si>
  <si>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</si>
  <si>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</si>
  <si>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</si>
  <si>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</si>
  <si>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</si>
  <si>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</si>
  <si>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</si>
  <si>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</si>
  <si>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</si>
  <si>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</si>
  <si>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</si>
  <si>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</si>
  <si>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</si>
  <si>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</si>
  <si>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</si>
  <si>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</si>
  <si>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</si>
  <si>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</si>
  <si>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</si>
  <si>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</si>
  <si>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</si>
  <si>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</si>
  <si>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</si>
  <si>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</si>
  <si>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</si>
  <si>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</si>
  <si>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</si>
  <si>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</si>
  <si>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</si>
  <si>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</si>
  <si>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</si>
  <si>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</si>
  <si>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</si>
  <si>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</si>
  <si>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</si>
  <si>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</si>
  <si>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</si>
  <si>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</si>
  <si>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</si>
  <si>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</si>
  <si>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</si>
  <si>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</si>
  <si>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</si>
  <si>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</si>
  <si>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</si>
  <si>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</si>
  <si>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</si>
  <si>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</si>
  <si>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</si>
  <si>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</si>
  <si>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</si>
  <si>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</si>
  <si>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</si>
  <si>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</si>
  <si>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</si>
  <si>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</si>
  <si>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</si>
  <si>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</si>
  <si>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</si>
  <si>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</si>
  <si>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</si>
  <si>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</si>
  <si>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</si>
  <si>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</si>
  <si>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</si>
  <si>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</si>
  <si>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</si>
  <si>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</si>
  <si>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</si>
  <si>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</si>
  <si>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</si>
  <si>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</si>
  <si>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</si>
  <si>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</si>
  <si>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</si>
  <si>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</si>
  <si>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</si>
  <si>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</si>
  <si>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</si>
  <si>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</si>
  <si>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</si>
  <si>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</si>
  <si>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</si>
  <si>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</si>
  <si>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</si>
  <si>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</si>
  <si>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</si>
  <si>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</si>
  <si>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</si>
  <si>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</si>
  <si>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</si>
  <si>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</si>
  <si>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</si>
  <si>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</si>
  <si>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</si>
  <si>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</si>
  <si>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</si>
  <si>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</si>
  <si>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</si>
  <si>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</si>
  <si>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</si>
  <si>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</si>
  <si>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</si>
  <si>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</si>
  <si>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</si>
  <si>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</si>
  <si>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</si>
  <si>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</si>
  <si>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</si>
  <si>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</si>
  <si>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</si>
  <si>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</si>
  <si>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</si>
  <si>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</si>
  <si>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</si>
  <si>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</si>
  <si>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</si>
  <si>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</si>
  <si>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</si>
  <si>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</si>
  <si>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</si>
  <si>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</si>
  <si>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</si>
  <si>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</si>
  <si>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</si>
  <si>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</si>
  <si>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</si>
  <si>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</si>
  <si>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</si>
  <si>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</si>
  <si>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</si>
  <si>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</si>
  <si>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</si>
  <si>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</si>
  <si>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</si>
  <si>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</si>
  <si>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</si>
  <si>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</si>
  <si>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</si>
  <si>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</si>
  <si>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</si>
  <si>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</si>
  <si>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</si>
  <si>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</si>
  <si>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</si>
  <si>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</si>
  <si>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</si>
  <si>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</si>
  <si>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</si>
  <si>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</si>
  <si>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</si>
  <si>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</si>
  <si>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</si>
  <si>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</si>
  <si>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</si>
  <si>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</si>
  <si>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</si>
  <si>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</si>
  <si>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</si>
  <si>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</si>
  <si>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</si>
  <si>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</si>
  <si>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</si>
  <si>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</si>
  <si>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</si>
  <si>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</si>
  <si>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</si>
  <si>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</si>
  <si>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</si>
  <si>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</si>
  <si>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</si>
  <si>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</si>
  <si>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</si>
  <si>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</si>
  <si>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</si>
  <si>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</si>
  <si>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</si>
  <si>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</si>
  <si>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</si>
  <si>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</si>
  <si>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</si>
  <si>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</si>
  <si>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</si>
  <si>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</si>
  <si>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</si>
  <si>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</si>
  <si>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</si>
  <si>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</si>
  <si>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</si>
  <si>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</si>
  <si>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</si>
  <si>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</si>
  <si>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</si>
  <si>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</si>
  <si>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</si>
  <si>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</si>
  <si>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</si>
  <si>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</si>
  <si>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</si>
  <si>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</si>
  <si>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</si>
  <si>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</si>
  <si>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</si>
  <si>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</si>
  <si>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</si>
  <si>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</si>
  <si>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</si>
  <si>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</si>
  <si>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</si>
  <si>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</si>
  <si>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</si>
  <si>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</si>
  <si>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</si>
  <si>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</si>
  <si>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</si>
  <si>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</si>
  <si>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</si>
  <si>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</si>
  <si>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</si>
  <si>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</si>
  <si>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</si>
  <si>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</si>
  <si>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</si>
  <si>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</si>
  <si>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</si>
  <si>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</si>
  <si>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</si>
  <si>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</si>
  <si>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</si>
  <si>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</si>
  <si>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</si>
  <si>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</si>
  <si>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</si>
  <si>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</si>
  <si>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</si>
  <si>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</si>
  <si>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</si>
  <si>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</si>
  <si>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</si>
  <si>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</si>
  <si>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</si>
  <si>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</si>
  <si>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</si>
  <si>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</si>
  <si>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</si>
  <si>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</si>
  <si>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</si>
  <si>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</si>
  <si>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</si>
  <si>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</si>
  <si>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</si>
  <si>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</si>
  <si>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</si>
  <si>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</si>
  <si>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</si>
  <si>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</si>
  <si>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</si>
  <si>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</si>
  <si>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</si>
  <si>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</si>
  <si>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</si>
  <si>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</si>
  <si>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</si>
  <si>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</si>
  <si>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</si>
  <si>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</si>
  <si>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</si>
  <si>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</si>
  <si>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</si>
  <si>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</si>
  <si>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</si>
  <si>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</si>
  <si>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</si>
  <si>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</si>
  <si>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</si>
  <si>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</si>
  <si>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</si>
  <si>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</si>
  <si>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</si>
  <si>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</si>
  <si>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</si>
  <si>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</si>
  <si>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</si>
  <si>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</si>
  <si>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</si>
  <si>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</si>
  <si>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</si>
  <si>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</si>
  <si>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</si>
  <si>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</si>
  <si>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</si>
  <si>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</si>
  <si>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</si>
  <si>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</si>
  <si>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</si>
  <si>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</si>
  <si>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</si>
  <si>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</si>
  <si>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</si>
  <si>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</si>
  <si>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</si>
  <si>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</si>
  <si>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</si>
  <si>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</si>
  <si>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</si>
  <si>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</si>
  <si>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</si>
  <si>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</si>
  <si>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</si>
  <si>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</si>
  <si>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</si>
  <si>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</si>
  <si>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</si>
  <si>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</si>
  <si>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</si>
  <si>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</si>
  <si>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</si>
  <si>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</si>
  <si>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</si>
  <si>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</si>
  <si>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</si>
  <si>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</si>
  <si>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</si>
  <si>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</si>
  <si>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</si>
  <si>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</si>
  <si>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</si>
  <si>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</si>
  <si>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</si>
  <si>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</si>
  <si>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</si>
  <si>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</si>
  <si>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</si>
  <si>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</si>
  <si>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</si>
  <si>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</si>
  <si>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</si>
  <si>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</si>
  <si>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</si>
  <si>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</si>
  <si>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</si>
  <si>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</si>
  <si>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</si>
  <si>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</si>
  <si>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</si>
  <si>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</si>
  <si>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</si>
  <si>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</si>
  <si>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</si>
  <si>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</si>
  <si>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</si>
  <si>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</si>
  <si>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</si>
  <si>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</si>
  <si>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</si>
  <si>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</si>
  <si>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</si>
  <si>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</si>
  <si>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</si>
  <si>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</si>
  <si>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</si>
  <si>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</si>
  <si>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</si>
  <si>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</si>
  <si>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</si>
  <si>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</si>
  <si>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</si>
  <si>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</si>
  <si>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</si>
  <si>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</si>
  <si>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</si>
  <si>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</si>
  <si>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</si>
  <si>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</si>
  <si>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</si>
  <si>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</si>
  <si>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</si>
  <si>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</si>
  <si>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</si>
  <si>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</si>
  <si>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</si>
  <si>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</si>
  <si>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</si>
  <si>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</si>
  <si>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</si>
  <si>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</si>
  <si>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</si>
  <si>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</si>
  <si>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</si>
  <si>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</si>
  <si>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</si>
  <si>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</si>
  <si>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</si>
  <si>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</si>
  <si>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</si>
  <si>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</si>
  <si>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</si>
  <si>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</si>
  <si>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</si>
  <si>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</si>
  <si>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</si>
  <si>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</si>
  <si>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</si>
  <si>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</si>
  <si>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</si>
  <si>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</si>
  <si>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</si>
  <si>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</si>
  <si>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</si>
  <si>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</si>
  <si>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</si>
  <si>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</si>
  <si>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</si>
  <si>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</si>
  <si>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</si>
  <si>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</si>
  <si>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</si>
  <si>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</si>
  <si>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</si>
  <si>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</si>
  <si>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</si>
  <si>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</si>
  <si>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</si>
  <si>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</si>
  <si>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</si>
  <si>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</si>
  <si>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</si>
  <si>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</si>
  <si>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</si>
  <si>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</si>
  <si>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</si>
  <si>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</si>
  <si>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</si>
  <si>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</si>
  <si>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</si>
  <si>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</si>
  <si>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</si>
  <si>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</si>
  <si>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</si>
  <si>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</si>
  <si>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</si>
  <si>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</si>
  <si>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</si>
  <si>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</si>
  <si>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</si>
  <si>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</si>
  <si>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</si>
  <si>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</si>
  <si>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</si>
  <si>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</si>
  <si>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</si>
  <si>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</si>
  <si>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</si>
  <si>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</si>
  <si>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</si>
  <si>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</si>
  <si>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</si>
  <si>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</si>
  <si>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</si>
  <si>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</si>
  <si>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</si>
  <si>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</si>
  <si>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</si>
  <si>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</si>
  <si>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</si>
  <si>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</si>
  <si>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</si>
  <si>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</si>
  <si>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</si>
  <si>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</si>
  <si>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</si>
  <si>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</si>
  <si>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</si>
  <si>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</si>
  <si>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</si>
  <si>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</si>
  <si>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</si>
  <si>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</si>
  <si>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</si>
  <si>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</si>
  <si>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</si>
  <si>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</si>
  <si>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</si>
  <si>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</si>
  <si>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</si>
  <si>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</si>
  <si>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</si>
  <si>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</si>
  <si>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</si>
  <si>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</si>
  <si>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</si>
  <si>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</si>
  <si>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</si>
  <si>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</si>
  <si>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</si>
  <si>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</si>
  <si>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</si>
  <si>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</si>
  <si>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</si>
  <si>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</si>
  <si>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</si>
  <si>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</si>
  <si>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</si>
  <si>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</si>
  <si>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</si>
  <si>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</si>
  <si>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</si>
  <si>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</si>
  <si>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</si>
  <si>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</si>
  <si>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</si>
  <si>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</si>
  <si>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</si>
  <si>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</si>
  <si>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</si>
  <si>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</si>
  <si>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</si>
  <si>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</si>
  <si>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</si>
  <si>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</si>
  <si>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</si>
  <si>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</si>
  <si>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</si>
  <si>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</si>
  <si>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</si>
  <si>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</si>
  <si>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</si>
  <si>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</si>
  <si>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</si>
  <si>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</si>
  <si>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</si>
  <si>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</si>
  <si>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</si>
  <si>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</si>
  <si>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</si>
  <si>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</si>
  <si>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</si>
  <si>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</si>
  <si>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</si>
  <si>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</si>
  <si>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</si>
  <si>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</si>
  <si>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</si>
  <si>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</si>
  <si>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</si>
  <si>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</si>
  <si>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</si>
  <si>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</si>
  <si>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</si>
  <si>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</si>
  <si>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</si>
  <si>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</si>
  <si>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</si>
  <si>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</si>
  <si>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</si>
  <si>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</si>
  <si>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</si>
  <si>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</si>
  <si>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</si>
  <si>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</si>
  <si>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</si>
  <si>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</si>
  <si>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</si>
  <si>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</si>
  <si>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</si>
  <si>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</si>
  <si>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</si>
  <si>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</si>
  <si>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</si>
  <si>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</si>
  <si>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</si>
  <si>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</si>
  <si>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</si>
  <si>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</si>
  <si>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</si>
  <si>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</si>
  <si>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</si>
  <si>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</si>
  <si>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</si>
  <si>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</si>
  <si>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</si>
  <si>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</si>
  <si>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</si>
  <si>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</si>
  <si>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</si>
  <si>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</si>
  <si>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</si>
  <si>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</si>
  <si>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</si>
  <si>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</si>
  <si>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</si>
  <si>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</si>
  <si>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</si>
  <si>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</si>
  <si>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</si>
  <si>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</si>
  <si>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</si>
  <si>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</si>
  <si>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</si>
  <si>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</si>
  <si>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</si>
  <si>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</si>
  <si>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</si>
  <si>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</si>
  <si>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</si>
  <si>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</si>
  <si>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</si>
  <si>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</si>
  <si>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</si>
  <si>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</si>
  <si>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</si>
  <si>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</si>
  <si>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</si>
  <si>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</si>
  <si>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</si>
  <si>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</si>
  <si>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</si>
  <si>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</si>
  <si>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</si>
  <si>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</si>
  <si>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</si>
  <si>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</si>
  <si>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</si>
  <si>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</si>
  <si>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</si>
  <si>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</si>
  <si>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</si>
  <si>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</si>
  <si>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</si>
  <si>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</si>
  <si>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</si>
  <si>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</si>
  <si>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</si>
  <si>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</si>
  <si>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</si>
  <si>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</si>
  <si>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</si>
  <si>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</si>
  <si>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</si>
  <si>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</si>
  <si>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</si>
  <si>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</si>
  <si>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</si>
  <si>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</si>
  <si>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</si>
  <si>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</si>
  <si>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</si>
  <si>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</si>
  <si>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</si>
  <si>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</si>
  <si>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</si>
  <si>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</si>
  <si>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</si>
  <si>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</si>
  <si>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</si>
  <si>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</si>
  <si>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</si>
  <si>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</si>
  <si>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</si>
  <si>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</si>
  <si>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</si>
  <si>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</si>
  <si>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</si>
  <si>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</si>
  <si>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</si>
  <si>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</si>
  <si>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</si>
  <si>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</si>
  <si>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</si>
  <si>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</si>
  <si>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</si>
  <si>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</si>
  <si>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</si>
  <si>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</si>
  <si>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</si>
  <si>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</si>
  <si>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</si>
  <si>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</si>
  <si>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</si>
  <si>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</si>
  <si>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</si>
  <si>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</si>
  <si>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</si>
  <si>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</si>
  <si>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</si>
  <si>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</si>
  <si>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</si>
  <si>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</si>
  <si>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</si>
  <si>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</si>
  <si>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</si>
  <si>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</si>
  <si>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</si>
  <si>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</si>
  <si>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</si>
  <si>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</si>
  <si>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</si>
  <si>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</si>
  <si>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</si>
  <si>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</si>
  <si>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</si>
  <si>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</si>
  <si>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</si>
  <si>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</si>
  <si>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</si>
  <si>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</si>
  <si>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</si>
  <si>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</si>
  <si>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</si>
  <si>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</si>
  <si>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</si>
  <si>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</si>
  <si>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</si>
  <si>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</si>
  <si>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</si>
  <si>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</si>
  <si>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</si>
  <si>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</si>
  <si>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</si>
  <si>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</si>
  <si>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</si>
  <si>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</si>
  <si>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</si>
  <si>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</si>
  <si>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</si>
  <si>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</si>
  <si>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</si>
  <si>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</si>
  <si>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</si>
  <si>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</si>
  <si>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</si>
  <si>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</si>
  <si>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</si>
  <si>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</si>
  <si>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</si>
  <si>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</si>
  <si>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</si>
  <si>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</si>
  <si>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</si>
  <si>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</si>
  <si>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</si>
  <si>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</si>
  <si>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</si>
  <si>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</si>
  <si>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</si>
  <si>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</si>
  <si>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</si>
  <si>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</si>
  <si>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</si>
  <si>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</si>
  <si>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</si>
  <si>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</si>
  <si>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</si>
  <si>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</si>
  <si>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</si>
  <si>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</si>
  <si>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</si>
  <si>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</si>
  <si>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</si>
  <si>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</si>
  <si>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</si>
  <si>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</si>
  <si>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</si>
  <si>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</si>
  <si>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</si>
  <si>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</si>
  <si>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</si>
  <si>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</si>
  <si>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</si>
  <si>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</si>
  <si>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</si>
  <si>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</si>
  <si>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</si>
  <si>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</si>
  <si>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</si>
  <si>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</si>
  <si>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</si>
  <si>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</si>
  <si>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</si>
  <si>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</si>
  <si>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</si>
  <si>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</si>
  <si>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</si>
  <si>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</si>
  <si>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</si>
  <si>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</si>
  <si>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</si>
  <si>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</si>
  <si>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</si>
  <si>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</si>
  <si>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</si>
  <si>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</si>
  <si>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</si>
  <si>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</si>
  <si>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</si>
  <si>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</si>
  <si>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</si>
  <si>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</si>
  <si>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</si>
  <si>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</si>
  <si>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</si>
  <si>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</si>
  <si>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</si>
  <si>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</si>
  <si>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</si>
  <si>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</si>
  <si>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</si>
  <si>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</si>
  <si>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</si>
  <si>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</si>
  <si>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</si>
  <si>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</si>
  <si>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</si>
  <si>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</si>
  <si>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</si>
  <si>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</si>
  <si>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</si>
  <si>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</si>
  <si>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</si>
  <si>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</si>
  <si>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</si>
  <si>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</si>
  <si>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</si>
  <si>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</si>
  <si>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</si>
  <si>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</si>
  <si>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</si>
  <si>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</si>
  <si>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</si>
  <si>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</si>
  <si>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</si>
  <si>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</si>
  <si>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</si>
  <si>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</si>
  <si>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</si>
  <si>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</si>
  <si>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</si>
  <si>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</si>
  <si>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</si>
  <si>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</si>
  <si>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</si>
  <si>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</si>
  <si>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</si>
  <si>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</si>
  <si>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</si>
  <si>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</si>
  <si>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</si>
  <si>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</si>
  <si>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</si>
  <si>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</si>
  <si>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</si>
  <si>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</si>
  <si>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</si>
  <si>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</si>
  <si>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</si>
  <si>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</si>
  <si>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</si>
  <si>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</si>
  <si>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</si>
  <si>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</si>
  <si>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</si>
  <si>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</si>
  <si>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</si>
  <si>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</si>
  <si>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</si>
  <si>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</si>
  <si>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</si>
  <si>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</si>
  <si>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</si>
  <si>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</si>
  <si>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</si>
  <si>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</si>
  <si>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</si>
  <si>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</si>
  <si>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</si>
  <si>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</si>
  <si>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</si>
  <si>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</si>
  <si>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</si>
  <si>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</si>
  <si>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</si>
  <si>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</si>
  <si>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</si>
  <si>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</si>
  <si>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</si>
  <si>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</si>
  <si>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</si>
  <si>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</si>
  <si>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</si>
  <si>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</si>
  <si>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</si>
  <si>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</si>
  <si>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</si>
  <si>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</si>
  <si>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</si>
  <si>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</si>
  <si>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</si>
  <si>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</si>
  <si>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</si>
  <si>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</si>
  <si>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</si>
  <si>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</si>
  <si>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</si>
  <si>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</si>
  <si>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</si>
  <si>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</si>
  <si>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</si>
  <si>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</si>
  <si>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</si>
  <si>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</si>
  <si>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</si>
  <si>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</si>
  <si>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</si>
  <si>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</si>
  <si>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</si>
  <si>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</si>
  <si>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</si>
  <si>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</si>
  <si>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</si>
  <si>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</si>
  <si>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</si>
  <si>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</si>
  <si>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</si>
  <si>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</si>
  <si>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</si>
  <si>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</si>
  <si>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</si>
  <si>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</si>
  <si>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</si>
  <si>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</si>
  <si>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</si>
  <si>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</si>
  <si>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</si>
  <si>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</si>
  <si>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</si>
  <si>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</si>
  <si>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</si>
  <si>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</si>
  <si>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</si>
  <si>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</si>
  <si>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</si>
  <si>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</si>
  <si>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</si>
  <si>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</si>
  <si>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</si>
  <si>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</si>
  <si>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</si>
  <si>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</si>
  <si>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</si>
  <si>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</si>
  <si>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</si>
  <si>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</si>
  <si>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</si>
  <si>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</si>
  <si>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</si>
  <si>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</si>
  <si>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</si>
  <si>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</si>
  <si>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</si>
  <si>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</si>
  <si>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</si>
  <si>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</si>
  <si>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</si>
  <si>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</si>
  <si>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</si>
  <si>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</si>
  <si>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</si>
  <si>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</si>
  <si>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</si>
  <si>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</si>
  <si>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</si>
  <si>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</si>
  <si>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</si>
  <si>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</si>
  <si>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</si>
  <si>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</si>
  <si>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</si>
  <si>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</si>
  <si>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</si>
  <si>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</si>
  <si>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</si>
  <si>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</si>
  <si>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</si>
  <si>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</si>
  <si>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</si>
  <si>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</si>
  <si>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</si>
  <si>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</si>
  <si>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</si>
  <si>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</si>
  <si>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</si>
  <si>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</si>
  <si>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</si>
  <si>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</si>
  <si>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</si>
  <si>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</si>
  <si>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</si>
  <si>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</si>
  <si>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</si>
  <si>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</si>
  <si>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</si>
  <si>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</si>
  <si>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</si>
  <si>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</si>
  <si>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</si>
  <si>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</si>
  <si>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</si>
  <si>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</si>
  <si>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</si>
  <si>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</si>
  <si>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</si>
  <si>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</si>
  <si>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</si>
  <si>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</si>
  <si>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</si>
  <si>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</si>
  <si>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</si>
  <si>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</si>
  <si>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</si>
  <si>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</si>
  <si>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</si>
  <si>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</si>
  <si>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</si>
  <si>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</si>
  <si>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</si>
  <si>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</si>
  <si>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</si>
  <si>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</si>
  <si>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</si>
  <si>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</si>
  <si>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</si>
  <si>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</si>
  <si>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</si>
  <si>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</si>
  <si>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</si>
  <si>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</si>
  <si>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</si>
  <si>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</si>
  <si>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</si>
  <si>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</si>
  <si>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</si>
  <si>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</si>
  <si>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</si>
  <si>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</si>
  <si>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</si>
  <si>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</si>
  <si>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</si>
  <si>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</si>
  <si>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</si>
  <si>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</si>
  <si>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</si>
  <si>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</si>
  <si>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</si>
  <si>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</si>
  <si>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</si>
  <si>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</si>
  <si>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</si>
  <si>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</si>
  <si>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</si>
  <si>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</si>
  <si>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</si>
  <si>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</si>
  <si>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</si>
  <si>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</si>
  <si>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</si>
  <si>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</si>
  <si>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</si>
  <si>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</si>
  <si>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</si>
  <si>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</si>
  <si>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</si>
  <si>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</si>
  <si>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</si>
  <si>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</si>
  <si>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</si>
  <si>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</si>
  <si>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</si>
  <si>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</si>
  <si>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</si>
  <si>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</si>
  <si>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</si>
  <si>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</si>
  <si>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</si>
  <si>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</si>
  <si>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</si>
  <si>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</si>
  <si>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</si>
  <si>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</si>
  <si>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</si>
  <si>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</si>
  <si>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</si>
  <si>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</si>
  <si>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</si>
  <si>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</si>
  <si>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</si>
  <si>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</si>
  <si>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</si>
  <si>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</si>
  <si>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</si>
  <si>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</si>
  <si>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</si>
  <si>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</si>
  <si>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</si>
  <si>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</si>
  <si>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</si>
  <si>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</si>
  <si>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</si>
  <si>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</si>
  <si>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</si>
  <si>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</si>
  <si>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</si>
  <si>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</si>
  <si>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</si>
  <si>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</si>
  <si>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</si>
  <si>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</si>
  <si>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</si>
  <si>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</si>
  <si>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</si>
  <si>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</si>
  <si>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</si>
  <si>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</si>
  <si>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</si>
  <si>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</si>
  <si>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</si>
  <si>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</si>
  <si>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</si>
  <si>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</si>
  <si>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</si>
  <si>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</si>
  <si>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</si>
  <si>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</si>
  <si>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</si>
  <si>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</si>
  <si>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</si>
  <si>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</si>
  <si>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</si>
  <si>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</si>
  <si>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</si>
  <si>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</si>
  <si>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</si>
  <si>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</si>
  <si>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</si>
  <si>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</si>
  <si>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</si>
  <si>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</si>
  <si>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</si>
  <si>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</si>
  <si>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</si>
  <si>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</si>
  <si>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</si>
  <si>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</si>
  <si>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</si>
  <si>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</si>
  <si>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</si>
  <si>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</si>
  <si>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</si>
  <si>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</si>
  <si>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</si>
  <si>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</si>
  <si>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</si>
  <si>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</si>
  <si>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</si>
  <si>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</si>
  <si>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</si>
  <si>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</si>
  <si>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</si>
  <si>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</si>
  <si>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</si>
  <si>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</si>
  <si>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</si>
  <si>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</si>
  <si>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</si>
  <si>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</si>
  <si>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</si>
  <si>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</si>
  <si>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</si>
  <si>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</si>
  <si>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</si>
  <si>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</si>
  <si>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</si>
  <si>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</si>
  <si>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</si>
  <si>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</si>
  <si>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</si>
  <si>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</si>
  <si>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</si>
  <si>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</si>
  <si>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</si>
  <si>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</si>
  <si>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</si>
  <si>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</si>
  <si>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</si>
  <si>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</si>
  <si>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</si>
  <si>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</si>
  <si>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</si>
  <si>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</si>
  <si>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</si>
  <si>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</si>
  <si>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</si>
  <si>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</si>
  <si>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</si>
  <si>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</si>
  <si>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</si>
  <si>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</si>
  <si>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</si>
  <si>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</si>
  <si>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</si>
  <si>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</si>
  <si>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</si>
  <si>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</si>
  <si>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</si>
  <si>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</si>
  <si>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</si>
  <si>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</si>
  <si>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</si>
  <si>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</si>
  <si>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</si>
  <si>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</si>
  <si>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</si>
  <si>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</si>
  <si>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</si>
  <si>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</si>
  <si>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</si>
  <si>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</si>
  <si>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</si>
  <si>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</si>
  <si>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</si>
  <si>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</si>
  <si>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</si>
  <si>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</si>
  <si>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</si>
  <si>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</si>
  <si>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</si>
  <si>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</si>
  <si>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</si>
  <si>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</si>
  <si>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</si>
  <si>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</si>
  <si>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</si>
  <si>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</si>
  <si>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</si>
  <si>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</si>
  <si>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</si>
  <si>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</si>
  <si>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</si>
  <si>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</si>
  <si>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</si>
  <si>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</si>
  <si>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</si>
  <si>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</si>
  <si>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</si>
  <si>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</si>
  <si>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</si>
  <si>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</si>
  <si>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</si>
  <si>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</si>
  <si>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</si>
  <si>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</si>
  <si>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</si>
  <si>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</si>
  <si>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</si>
  <si>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</si>
  <si>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</si>
  <si>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</si>
  <si>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</si>
  <si>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</si>
  <si>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</si>
  <si>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</si>
  <si>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</si>
  <si>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</si>
  <si>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</si>
  <si>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</si>
  <si>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</si>
  <si>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</si>
  <si>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</si>
  <si>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</si>
  <si>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</si>
  <si>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</si>
  <si>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</si>
  <si>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</si>
  <si>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</si>
  <si>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</si>
  <si>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</si>
  <si>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</si>
  <si>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</si>
  <si>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</si>
  <si>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</si>
  <si>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</si>
  <si>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</si>
  <si>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</si>
  <si>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</si>
  <si>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</si>
  <si>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</si>
  <si>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</si>
  <si>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</si>
  <si>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</si>
  <si>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</si>
  <si>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</si>
  <si>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</si>
  <si>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</si>
  <si>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</si>
  <si>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</si>
  <si>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</si>
  <si>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</si>
  <si>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</si>
  <si>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</si>
  <si>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</si>
  <si>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</si>
  <si>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</si>
  <si>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</si>
  <si>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</si>
  <si>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</si>
  <si>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</si>
  <si>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</si>
  <si>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</si>
  <si>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</si>
  <si>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</si>
  <si>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</si>
  <si>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</si>
  <si>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</si>
  <si>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</si>
  <si>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</si>
  <si>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</si>
  <si>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</si>
  <si>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</si>
  <si>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</si>
  <si>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</si>
  <si>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</si>
  <si>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</si>
  <si>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</si>
  <si>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</si>
  <si>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</si>
  <si>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</si>
  <si>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</si>
  <si>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</si>
  <si>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</si>
  <si>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</si>
  <si>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</si>
  <si>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</si>
  <si>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</si>
  <si>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</si>
  <si>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</si>
  <si>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</si>
  <si>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</si>
  <si>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</si>
  <si>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</si>
  <si>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</si>
  <si>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</si>
  <si>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</si>
  <si>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</si>
  <si>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</si>
  <si>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</si>
  <si>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</si>
  <si>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</si>
  <si>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</si>
  <si>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</si>
  <si>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</si>
  <si>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</si>
  <si>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</si>
  <si>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</si>
  <si>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</si>
  <si>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</si>
  <si>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</si>
  <si>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</si>
  <si>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</si>
  <si>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</si>
  <si>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</si>
  <si>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</si>
  <si>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</si>
  <si>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</si>
  <si>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</si>
  <si>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</si>
  <si>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</si>
  <si>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</si>
  <si>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</si>
  <si>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</si>
  <si>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</si>
  <si>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</si>
  <si>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</si>
  <si>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</si>
  <si>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</si>
  <si>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</si>
  <si>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</si>
  <si>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</si>
  <si>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</si>
  <si>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</si>
  <si>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</si>
  <si>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</si>
  <si>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</si>
  <si>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</si>
  <si>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</si>
  <si>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</si>
  <si>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</si>
  <si>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</si>
  <si>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</si>
  <si>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</si>
  <si>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</si>
  <si>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</si>
  <si>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</si>
  <si>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</si>
  <si>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</si>
  <si>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</si>
  <si>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</si>
  <si>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</si>
  <si>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</si>
  <si>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</si>
  <si>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</si>
  <si>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</si>
  <si>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</si>
  <si>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</si>
  <si>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</si>
  <si>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</si>
  <si>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</si>
  <si>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</si>
  <si>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</si>
  <si>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</si>
  <si>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</si>
  <si>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</si>
  <si>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</si>
  <si>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</si>
  <si>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</si>
  <si>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</si>
  <si>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</si>
  <si>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</si>
  <si>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</si>
  <si>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</si>
  <si>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</si>
  <si>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</si>
  <si>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</si>
  <si>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</si>
  <si>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</si>
  <si>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</si>
  <si>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</si>
  <si>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</si>
  <si>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</si>
  <si>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</si>
  <si>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</si>
  <si>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</si>
  <si>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</si>
  <si>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</si>
  <si>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</si>
  <si>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</si>
  <si>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</si>
  <si>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</si>
  <si>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</si>
  <si>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</si>
  <si>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</si>
  <si>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</si>
  <si>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</si>
  <si>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</si>
  <si>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</si>
  <si>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</si>
  <si>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</si>
  <si>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</si>
  <si>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</si>
  <si>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</si>
  <si>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</si>
  <si>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</si>
  <si>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</si>
  <si>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</si>
  <si>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</si>
  <si>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</si>
  <si>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</si>
  <si>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</si>
  <si>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</si>
  <si>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</si>
  <si>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</si>
  <si>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</si>
  <si>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</si>
  <si>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</si>
  <si>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</si>
  <si>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</si>
  <si>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</si>
  <si>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</si>
  <si>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</si>
  <si>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</si>
  <si>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</si>
  <si>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</si>
  <si>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</si>
  <si>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</si>
  <si>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</si>
  <si>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</si>
  <si>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</si>
  <si>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</si>
  <si>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</si>
  <si>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</si>
  <si>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</si>
  <si>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</si>
  <si>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</si>
  <si>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</si>
  <si>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</si>
  <si>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</si>
  <si>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</si>
  <si>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</si>
  <si>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</si>
  <si>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</si>
  <si>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</si>
  <si>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</si>
  <si>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</si>
  <si>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</si>
  <si>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</si>
  <si>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</si>
  <si>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</si>
  <si>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</si>
  <si>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</si>
  <si>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</si>
  <si>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</si>
  <si>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</si>
  <si>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</si>
  <si>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</si>
  <si>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</si>
  <si>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</si>
  <si>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</si>
  <si>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</si>
  <si>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</si>
  <si>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</si>
  <si>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</si>
  <si>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</si>
  <si>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</si>
  <si>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</si>
  <si>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</si>
  <si>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</si>
  <si>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</si>
  <si>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</si>
  <si>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</si>
  <si>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</si>
  <si>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</si>
  <si>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</si>
  <si>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</si>
  <si>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</si>
  <si>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</si>
  <si>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</si>
  <si>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</si>
  <si>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</si>
  <si>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</si>
  <si>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</si>
  <si>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</si>
  <si>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</si>
  <si>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</si>
  <si>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</si>
  <si>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</si>
  <si>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</si>
  <si>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</si>
  <si>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</si>
  <si>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</si>
  <si>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</si>
  <si>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</si>
  <si>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</si>
  <si>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</si>
  <si>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</si>
  <si>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</si>
  <si>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</si>
  <si>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</si>
  <si>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</si>
  <si>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</si>
  <si>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</si>
  <si>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</si>
  <si>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</si>
  <si>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</si>
  <si>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</si>
  <si>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</si>
  <si>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</si>
  <si>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</si>
  <si>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</si>
  <si>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</si>
  <si>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</si>
  <si>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</si>
  <si>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</si>
  <si>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</si>
  <si>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</si>
  <si>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</si>
  <si>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</si>
  <si>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</si>
  <si>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</si>
  <si>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</si>
  <si>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</si>
  <si>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</si>
  <si>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</si>
  <si>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</si>
  <si>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</si>
  <si>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</si>
  <si>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</si>
  <si>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</si>
  <si>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</si>
  <si>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</si>
  <si>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</si>
  <si>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</si>
  <si>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</si>
  <si>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</si>
  <si>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</si>
  <si>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</si>
  <si>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</si>
  <si>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</si>
  <si>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</si>
  <si>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</si>
  <si>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</si>
  <si>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</si>
  <si>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</si>
  <si>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</si>
  <si>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</si>
  <si>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</si>
  <si>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</si>
  <si>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</si>
  <si>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</si>
  <si>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</si>
  <si>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</si>
  <si>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</si>
  <si>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</si>
  <si>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</si>
  <si>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</si>
  <si>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</si>
  <si>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</si>
  <si>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</si>
  <si>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</si>
  <si>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</si>
  <si>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</si>
  <si>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</si>
  <si>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</si>
  <si>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</si>
  <si>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</si>
  <si>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</si>
  <si>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</si>
  <si>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</si>
  <si>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</si>
  <si>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</si>
  <si>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</si>
  <si>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</si>
  <si>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</si>
  <si>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</si>
  <si>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</si>
  <si>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</si>
  <si>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</si>
  <si>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</si>
  <si>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</si>
  <si>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</si>
  <si>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</si>
  <si>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</si>
  <si>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</si>
  <si>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</si>
  <si>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</si>
  <si>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</si>
  <si>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</si>
  <si>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</si>
  <si>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</si>
  <si>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</si>
  <si>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</si>
  <si>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</si>
  <si>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</si>
  <si>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</si>
  <si>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</si>
  <si>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</si>
  <si>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</si>
  <si>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</si>
  <si>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</si>
  <si>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</si>
  <si>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</si>
  <si>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</si>
  <si>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</si>
  <si>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</si>
  <si>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</si>
  <si>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</si>
  <si>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</si>
  <si>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</si>
  <si>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</si>
  <si>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</si>
  <si>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</si>
  <si>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</si>
  <si>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</si>
  <si>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</si>
  <si>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</si>
  <si>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</si>
  <si>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</si>
  <si>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</si>
  <si>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</si>
  <si>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</si>
  <si>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</si>
  <si>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</si>
  <si>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</si>
  <si>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</si>
  <si>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</si>
  <si>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</si>
  <si>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</si>
  <si>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</si>
  <si>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</si>
  <si>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</si>
  <si>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</si>
  <si>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</si>
  <si>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</si>
  <si>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</si>
  <si>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</si>
  <si>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</si>
  <si>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</si>
  <si>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</si>
  <si>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</si>
  <si>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</si>
  <si>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</si>
  <si>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</si>
  <si>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</si>
  <si>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</si>
  <si>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</si>
  <si>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</si>
  <si>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</si>
  <si>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</si>
  <si>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</si>
  <si>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</si>
  <si>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</si>
  <si>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</si>
  <si>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</si>
  <si>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</si>
  <si>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</si>
  <si>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</si>
  <si>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</si>
  <si>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</si>
  <si>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</si>
  <si>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</si>
  <si>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</si>
  <si>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</si>
  <si>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</si>
  <si>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</si>
  <si>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</si>
  <si>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</si>
  <si>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</si>
  <si>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</si>
  <si>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</si>
  <si>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</si>
  <si>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</si>
  <si>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</si>
  <si>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</si>
  <si>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</si>
  <si>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</si>
  <si>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</si>
  <si>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</si>
  <si>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</si>
  <si>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</si>
  <si>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</si>
  <si>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</si>
  <si>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</si>
  <si>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</si>
  <si>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</si>
  <si>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</si>
  <si>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</si>
  <si>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</si>
  <si>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</si>
  <si>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</si>
  <si>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</si>
  <si>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</si>
  <si>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</si>
  <si>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</si>
  <si>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</si>
  <si>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</si>
  <si>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</si>
  <si>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</si>
  <si>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</si>
  <si>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</si>
  <si>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</si>
  <si>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</si>
  <si>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</si>
  <si>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</si>
  <si>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</si>
  <si>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</si>
  <si>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</si>
  <si>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</si>
  <si>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</si>
  <si>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</si>
  <si>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</si>
  <si>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</si>
  <si>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</si>
  <si>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</si>
  <si>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</si>
  <si>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</si>
  <si>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</si>
  <si>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</si>
  <si>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</si>
  <si>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</si>
  <si>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</si>
  <si>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</si>
  <si>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</si>
  <si>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</si>
  <si>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</si>
  <si>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</si>
  <si>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</si>
  <si>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</si>
  <si>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</si>
  <si>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</si>
  <si>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</si>
  <si>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</si>
  <si>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</si>
  <si>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</si>
  <si>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</si>
  <si>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</si>
  <si>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</si>
  <si>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</si>
  <si>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</si>
  <si>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</si>
  <si>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</si>
  <si>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</si>
  <si>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</si>
  <si>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</si>
  <si>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</si>
  <si>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</si>
  <si>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</si>
  <si>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</si>
  <si>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</si>
  <si>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</si>
  <si>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</si>
  <si>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</si>
  <si>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</si>
  <si>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</si>
  <si>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</si>
  <si>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</si>
  <si>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</si>
  <si>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</si>
  <si>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</si>
  <si>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</si>
  <si>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</si>
  <si>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</si>
  <si>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</si>
  <si>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</si>
  <si>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</si>
  <si>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</si>
  <si>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</si>
  <si>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</si>
  <si>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</si>
  <si>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</si>
  <si>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</si>
  <si>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</si>
  <si>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</si>
  <si>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</si>
  <si>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</si>
  <si>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</si>
  <si>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</si>
  <si>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</si>
  <si>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</si>
  <si>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</si>
  <si>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</si>
  <si>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</si>
  <si>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</si>
  <si>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</si>
  <si>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</si>
  <si>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</si>
  <si>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</si>
  <si>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</si>
  <si>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</si>
  <si>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</si>
  <si>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</si>
  <si>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</si>
  <si>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</si>
  <si>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</si>
  <si>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</si>
  <si>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</si>
  <si>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</si>
  <si>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</si>
  <si>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</si>
  <si>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</si>
  <si>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</si>
  <si>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</si>
  <si>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</si>
  <si>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</si>
  <si>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</si>
  <si>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</si>
  <si>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</si>
  <si>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</si>
  <si>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</si>
  <si>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</si>
  <si>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</si>
  <si>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</si>
  <si>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</si>
  <si>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</si>
  <si>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</si>
  <si>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</si>
  <si>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</si>
  <si>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</si>
  <si>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</si>
  <si>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</si>
  <si>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</si>
  <si>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</si>
  <si>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</si>
  <si>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</si>
  <si>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</si>
  <si>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</si>
  <si>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</si>
  <si>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</si>
  <si>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</si>
  <si>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</si>
  <si>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</si>
  <si>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</si>
  <si>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</si>
  <si>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</si>
  <si>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</si>
  <si>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</si>
  <si>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</si>
  <si>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</si>
  <si>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</si>
  <si>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</si>
  <si>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</si>
  <si>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</si>
  <si>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</si>
  <si>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</si>
  <si>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</si>
  <si>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</si>
  <si>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</si>
  <si>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</si>
  <si>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</si>
  <si>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</si>
  <si>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</si>
  <si>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</si>
  <si>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</si>
  <si>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</si>
  <si>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</si>
  <si>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</si>
  <si>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</si>
  <si>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</si>
  <si>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</si>
  <si>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</si>
  <si>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</si>
  <si>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</si>
  <si>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</si>
  <si>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</si>
  <si>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</si>
  <si>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</si>
  <si>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</si>
  <si>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</si>
  <si>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</si>
  <si>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</si>
  <si>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</si>
  <si>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</si>
  <si>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</si>
  <si>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</si>
  <si>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</si>
  <si>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</si>
  <si>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</si>
  <si>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</si>
  <si>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</si>
  <si>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</si>
  <si>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</si>
  <si>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</si>
  <si>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</si>
  <si>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</si>
  <si>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</si>
  <si>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</si>
  <si>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</si>
  <si>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</si>
  <si>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</si>
  <si>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</si>
  <si>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</si>
  <si>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</si>
  <si>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</si>
  <si>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</si>
  <si>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</si>
  <si>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</si>
  <si>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</si>
  <si>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</si>
  <si>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</si>
  <si>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</si>
  <si>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</si>
  <si>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</si>
  <si>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</si>
  <si>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</si>
  <si>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</si>
  <si>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</si>
  <si>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</si>
  <si>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</si>
  <si>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</si>
  <si>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</si>
  <si>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</si>
  <si>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</si>
  <si>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</si>
  <si>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</si>
  <si>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</si>
  <si>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</si>
  <si>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</si>
  <si>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</si>
  <si>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</si>
  <si>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</si>
  <si>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</si>
  <si>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</si>
  <si>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</si>
  <si>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</si>
  <si>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</si>
  <si>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</si>
  <si>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</si>
  <si>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</si>
  <si>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</si>
  <si>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</si>
  <si>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</si>
  <si>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</si>
  <si>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</si>
  <si>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</si>
  <si>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</si>
  <si>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</si>
  <si>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</si>
  <si>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</si>
  <si>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</si>
  <si>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</si>
  <si>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</si>
  <si>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</si>
  <si>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</si>
  <si>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</si>
  <si>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</si>
  <si>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</si>
  <si>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</si>
  <si>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</si>
  <si>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</si>
  <si>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</si>
  <si>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</si>
  <si>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</si>
  <si>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</si>
  <si>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</si>
  <si>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</si>
  <si>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</si>
  <si>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</si>
  <si>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</si>
  <si>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</si>
  <si>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</si>
  <si>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</si>
  <si>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</si>
  <si>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</si>
  <si>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</si>
  <si>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</si>
  <si>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</si>
  <si>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</si>
  <si>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</si>
  <si>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</si>
  <si>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</si>
  <si>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</si>
  <si>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</si>
  <si>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</si>
  <si>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</si>
  <si>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</si>
  <si>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</si>
  <si>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</si>
  <si>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</si>
  <si>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</si>
  <si>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</si>
  <si>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</si>
  <si>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</si>
  <si>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</si>
  <si>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</si>
  <si>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</si>
  <si>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</si>
  <si>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</si>
  <si>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</si>
  <si>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</si>
  <si>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</si>
  <si>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</si>
  <si>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</si>
  <si>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</si>
  <si>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</si>
  <si>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</si>
  <si>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</si>
  <si>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</si>
  <si>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</si>
  <si>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</si>
  <si>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</si>
  <si>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</si>
  <si>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</si>
  <si>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</si>
  <si>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</si>
  <si>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</si>
  <si>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</si>
  <si>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</si>
  <si>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</si>
  <si>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</si>
  <si>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</si>
  <si>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</si>
  <si>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</si>
  <si>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</si>
  <si>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</si>
  <si>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</si>
  <si>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</si>
  <si>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</si>
  <si>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</si>
  <si>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</si>
  <si>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</si>
  <si>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</si>
  <si>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</si>
  <si>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</si>
  <si>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</si>
  <si>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</si>
  <si>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</si>
  <si>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</si>
  <si>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</si>
  <si>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</si>
  <si>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</si>
  <si>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</si>
  <si>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</si>
  <si>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</si>
  <si>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</si>
  <si>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</si>
  <si>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</si>
  <si>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</si>
  <si>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</si>
  <si>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</si>
  <si>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</si>
  <si>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</si>
  <si>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</si>
  <si>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</si>
  <si>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</si>
  <si>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</si>
  <si>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</si>
  <si>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</si>
  <si>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</si>
  <si>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</si>
  <si>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</si>
  <si>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</si>
  <si>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</si>
  <si>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</si>
  <si>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</si>
  <si>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</si>
  <si>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</si>
  <si>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</si>
  <si>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</si>
  <si>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</si>
  <si>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</si>
  <si>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</si>
  <si>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</si>
  <si>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</si>
  <si>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</si>
  <si>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</si>
  <si>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</si>
  <si>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</si>
  <si>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</si>
  <si>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</si>
  <si>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</si>
  <si>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</si>
  <si>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</si>
  <si>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</si>
  <si>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</si>
  <si>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</si>
  <si>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</si>
  <si>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</si>
  <si>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</si>
  <si>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</si>
  <si>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</si>
  <si>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</si>
  <si>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</si>
  <si>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</si>
  <si>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</si>
  <si>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</si>
  <si>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</si>
  <si>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</si>
  <si>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</si>
  <si>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</si>
  <si>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</si>
  <si>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</si>
  <si>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</si>
  <si>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</si>
  <si>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</si>
  <si>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</si>
  <si>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</si>
  <si>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</si>
  <si>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</si>
  <si>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</si>
  <si>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</si>
  <si>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</si>
  <si>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</si>
  <si>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</si>
  <si>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</si>
  <si>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</si>
  <si>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</si>
  <si>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</si>
  <si>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</si>
  <si>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</si>
  <si>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</si>
  <si>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</si>
  <si>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</si>
  <si>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</si>
  <si>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</si>
  <si>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</si>
  <si>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</si>
  <si>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</si>
  <si>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</si>
  <si>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</si>
  <si>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</si>
  <si>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</si>
  <si>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</si>
  <si>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</si>
  <si>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</si>
  <si>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</si>
  <si>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</si>
  <si>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</si>
  <si>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</si>
  <si>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</si>
  <si>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</si>
  <si>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</si>
  <si>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</si>
  <si>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</si>
  <si>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</si>
  <si>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</si>
  <si>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</si>
  <si>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</si>
  <si>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</si>
  <si>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</si>
  <si>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</si>
  <si>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</si>
  <si>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</si>
  <si>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</si>
  <si>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</si>
  <si>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</si>
  <si>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</si>
  <si>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</si>
  <si>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</si>
  <si>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</si>
  <si>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</si>
  <si>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</si>
  <si>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</si>
  <si>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</si>
  <si>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</si>
  <si>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</si>
  <si>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</si>
  <si>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</si>
  <si>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</si>
  <si>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</si>
  <si>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</si>
  <si>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</si>
  <si>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</si>
  <si>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</si>
  <si>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</si>
  <si>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</si>
  <si>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</si>
  <si>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</si>
  <si>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</si>
  <si>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</si>
  <si>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</si>
  <si>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</si>
  <si>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</si>
  <si>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</si>
  <si>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</si>
  <si>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</si>
  <si>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</si>
  <si>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</si>
  <si>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</si>
  <si>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</si>
  <si>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</si>
  <si>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</si>
  <si>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</si>
  <si>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</si>
  <si>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</si>
  <si>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</si>
  <si>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</si>
  <si>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</si>
  <si>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</si>
  <si>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</si>
  <si>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</si>
  <si>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</si>
  <si>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</si>
  <si>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</si>
  <si>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</si>
  <si>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</si>
  <si>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</si>
  <si>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</si>
  <si>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</si>
  <si>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</si>
  <si>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</si>
  <si>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</si>
  <si>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</si>
  <si>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</si>
  <si>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</si>
  <si>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</si>
  <si>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</si>
  <si>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</si>
  <si>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</si>
  <si>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</si>
  <si>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</si>
  <si>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</si>
  <si>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</si>
  <si>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</si>
  <si>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</si>
  <si>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</si>
  <si>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</si>
  <si>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</si>
  <si>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</si>
  <si>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</si>
  <si>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</si>
  <si>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</si>
  <si>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</si>
  <si>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</si>
  <si>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</si>
  <si>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</si>
  <si>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</si>
  <si>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</si>
  <si>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</si>
  <si>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</si>
  <si>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</si>
  <si>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</si>
  <si>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</si>
  <si>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</si>
  <si>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</si>
  <si>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</si>
  <si>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</si>
  <si>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</si>
  <si>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</si>
  <si>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</si>
  <si>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</si>
  <si>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</si>
  <si>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</si>
  <si>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</si>
  <si>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</si>
  <si>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</si>
  <si>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</si>
  <si>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</si>
  <si>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</si>
  <si>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</si>
  <si>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</si>
  <si>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</si>
  <si>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</si>
  <si>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</si>
  <si>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</si>
  <si>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</si>
  <si>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</si>
  <si>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</si>
  <si>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</si>
  <si>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</si>
  <si>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</si>
  <si>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</si>
  <si>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</si>
  <si>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</si>
  <si>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</si>
  <si>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</si>
  <si>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</si>
  <si>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</si>
  <si>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</si>
  <si>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</si>
  <si>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</si>
  <si>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</si>
  <si>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</si>
  <si>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</si>
  <si>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</si>
  <si>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</si>
  <si>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</si>
  <si>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</si>
  <si>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</si>
  <si>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</si>
  <si>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</si>
  <si>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</si>
  <si>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</si>
  <si>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</si>
  <si>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</si>
  <si>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</si>
  <si>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</si>
  <si>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</si>
  <si>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</si>
  <si>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</si>
  <si>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</si>
  <si>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</si>
  <si>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</si>
  <si>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</si>
  <si>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</si>
  <si>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</si>
  <si>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</si>
  <si>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</si>
  <si>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</si>
  <si>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</si>
  <si>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</si>
  <si>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</si>
  <si>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</si>
  <si>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</si>
  <si>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</si>
  <si>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</si>
  <si>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</si>
  <si>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</si>
  <si>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</si>
  <si>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</si>
  <si>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</si>
  <si>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</si>
  <si>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</si>
  <si>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</si>
  <si>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</si>
  <si>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</si>
  <si>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</si>
  <si>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</si>
  <si>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</si>
  <si>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</si>
  <si>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</si>
  <si>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</si>
  <si>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</si>
  <si>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</si>
  <si>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</si>
  <si>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</si>
  <si>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</si>
  <si>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</si>
  <si>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</si>
  <si>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</si>
  <si>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</si>
  <si>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</si>
  <si>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</si>
  <si>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</si>
  <si>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</si>
  <si>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</si>
  <si>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</si>
  <si>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</si>
  <si>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</si>
  <si>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</si>
  <si>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</si>
  <si>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</si>
  <si>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</si>
  <si>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</si>
  <si>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</si>
  <si>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</si>
  <si>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</si>
  <si>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</si>
  <si>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</si>
  <si>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</si>
  <si>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</si>
  <si>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</si>
  <si>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</si>
  <si>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</si>
  <si>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</si>
  <si>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</si>
  <si>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</si>
  <si>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</si>
  <si>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</si>
  <si>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</si>
  <si>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</si>
  <si>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</si>
  <si>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</si>
  <si>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</si>
  <si>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</si>
  <si>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</si>
  <si>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</si>
  <si>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</si>
  <si>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</si>
  <si>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</si>
  <si>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</si>
  <si>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</si>
  <si>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</si>
  <si>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</si>
  <si>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</si>
  <si>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</si>
  <si>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</si>
  <si>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</si>
  <si>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</si>
  <si>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</si>
  <si>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</si>
  <si>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</si>
  <si>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</si>
  <si>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</si>
  <si>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</si>
  <si>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</si>
  <si>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</si>
  <si>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</si>
  <si>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</si>
  <si>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</si>
  <si>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</si>
  <si>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</si>
  <si>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</si>
  <si>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</si>
  <si>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</si>
  <si>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</si>
  <si>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</si>
  <si>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</si>
  <si>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</si>
  <si>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</si>
  <si>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</si>
  <si>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</si>
  <si>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</si>
  <si>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</si>
  <si>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</si>
  <si>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</si>
  <si>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</si>
  <si>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</si>
  <si>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</si>
  <si>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</si>
  <si>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</si>
  <si>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</si>
  <si>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</si>
  <si>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</si>
  <si>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</si>
  <si>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</si>
  <si>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</si>
  <si>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</si>
  <si>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</si>
  <si>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</si>
  <si>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</si>
  <si>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</si>
  <si>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</si>
  <si>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</si>
  <si>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</si>
  <si>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</si>
  <si>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</si>
  <si>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</si>
  <si>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</si>
  <si>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</si>
  <si>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</si>
  <si>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</si>
  <si>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</si>
  <si>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</si>
  <si>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</si>
  <si>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</si>
  <si>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</si>
  <si>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</si>
  <si>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</si>
  <si>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</si>
  <si>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</si>
  <si>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</si>
  <si>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</si>
  <si>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</si>
  <si>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</si>
  <si>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</si>
  <si>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</si>
  <si>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</si>
  <si>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</si>
  <si>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</si>
  <si>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</si>
  <si>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</si>
  <si>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</si>
  <si>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</si>
  <si>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</si>
  <si>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</si>
  <si>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</si>
  <si>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</si>
  <si>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</si>
  <si>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</si>
  <si>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</si>
  <si>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</si>
  <si>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</si>
  <si>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</si>
  <si>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</si>
  <si>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</si>
  <si>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</si>
  <si>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</si>
  <si>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</si>
  <si>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</si>
  <si>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</si>
  <si>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</si>
  <si>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</si>
  <si>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</si>
  <si>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</si>
  <si>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</si>
  <si>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</si>
  <si>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</si>
  <si>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</si>
  <si>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</si>
  <si>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</si>
  <si>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</si>
  <si>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</si>
  <si>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</si>
  <si>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</si>
  <si>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</si>
  <si>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</si>
  <si>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</si>
  <si>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</si>
  <si>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</si>
  <si>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</si>
  <si>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</si>
  <si>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</si>
  <si>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</si>
  <si>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</si>
  <si>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</si>
  <si>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</si>
  <si>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</si>
  <si>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</si>
  <si>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</si>
  <si>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</si>
  <si>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</si>
  <si>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</si>
  <si>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</si>
  <si>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</si>
  <si>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</si>
  <si>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</si>
  <si>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</si>
  <si>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</si>
  <si>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</si>
  <si>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</si>
  <si>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</si>
  <si>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</si>
  <si>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</si>
  <si>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</si>
  <si>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</si>
  <si>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</si>
  <si>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</si>
  <si>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</si>
  <si>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</si>
  <si>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</si>
  <si>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</si>
  <si>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</si>
  <si>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</si>
  <si>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</si>
  <si>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</si>
  <si>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</si>
  <si>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</si>
  <si>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</si>
  <si>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</si>
  <si>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</si>
  <si>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</si>
  <si>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</si>
  <si>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</si>
  <si>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</si>
  <si>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</si>
  <si>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</si>
  <si>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</si>
  <si>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</si>
  <si>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</si>
  <si>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</si>
  <si>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</si>
  <si>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</si>
  <si>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</si>
  <si>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</si>
  <si>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</si>
  <si>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</si>
  <si>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</si>
  <si>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</si>
  <si>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</si>
  <si>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</si>
  <si>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</si>
  <si>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</si>
  <si>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</si>
  <si>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</si>
  <si>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</si>
  <si>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</si>
  <si>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</si>
  <si>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</si>
  <si>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</si>
  <si>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</si>
  <si>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</si>
  <si>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</si>
  <si>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</si>
  <si>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</si>
  <si>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</si>
  <si>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</si>
  <si>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</si>
  <si>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</si>
  <si>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</si>
  <si>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</si>
  <si>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</si>
  <si>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</si>
  <si>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</si>
  <si>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</si>
  <si>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</si>
  <si>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</si>
  <si>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</si>
  <si>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</si>
  <si>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</si>
  <si>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</si>
  <si>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</si>
  <si>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</si>
  <si>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</si>
  <si>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</si>
  <si>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</si>
  <si>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</si>
  <si>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</si>
  <si>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</si>
  <si>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</si>
  <si>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</si>
  <si>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</si>
  <si>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</si>
  <si>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</si>
  <si>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</si>
  <si>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</si>
  <si>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</si>
  <si>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</si>
  <si>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</si>
  <si>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</si>
  <si>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</si>
  <si>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</si>
  <si>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</si>
  <si>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</si>
  <si>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</si>
  <si>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</si>
  <si>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</si>
  <si>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</si>
  <si>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</si>
  <si>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</si>
  <si>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</si>
  <si>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</si>
  <si>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</si>
  <si>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</si>
  <si>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</si>
  <si>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</si>
  <si>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</si>
  <si>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</si>
  <si>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</si>
  <si>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</si>
  <si>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</si>
  <si>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</si>
  <si>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</si>
  <si>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</si>
  <si>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</si>
  <si>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</si>
  <si>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</si>
  <si>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</si>
  <si>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</si>
  <si>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</si>
  <si>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</si>
  <si>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</si>
  <si>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</si>
  <si>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</si>
  <si>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</si>
  <si>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</si>
  <si>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</si>
  <si>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</si>
  <si>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</si>
  <si>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</si>
  <si>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</si>
  <si>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</si>
  <si>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</si>
  <si>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</si>
  <si>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</si>
  <si>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</si>
  <si>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</si>
  <si>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</si>
  <si>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</si>
  <si>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</si>
  <si>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</si>
  <si>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</si>
  <si>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</si>
  <si>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</si>
  <si>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</si>
  <si>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</si>
  <si>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</si>
  <si>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</si>
  <si>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</si>
  <si>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</si>
  <si>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</si>
  <si>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</si>
  <si>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</si>
  <si>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</si>
  <si>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</si>
  <si>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</si>
  <si>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</si>
  <si>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</si>
  <si>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</si>
  <si>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</si>
  <si>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</si>
  <si>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</si>
  <si>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</si>
  <si>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</si>
  <si>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</si>
  <si>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</si>
  <si>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</si>
  <si>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</si>
  <si>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</si>
  <si>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</si>
  <si>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</si>
  <si>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</si>
  <si>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</si>
  <si>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</si>
  <si>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</si>
  <si>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</si>
  <si>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</si>
  <si>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</si>
  <si>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</si>
  <si>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</si>
  <si>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</si>
  <si>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</si>
  <si>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</si>
  <si>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</si>
  <si>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</si>
  <si>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</si>
  <si>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</si>
  <si>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</si>
  <si>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</si>
  <si>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</si>
  <si>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</si>
  <si>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</si>
  <si>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</si>
  <si>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</si>
  <si>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</si>
  <si>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</si>
  <si>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</si>
  <si>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</si>
  <si>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</si>
  <si>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</si>
  <si>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</si>
  <si>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</si>
  <si>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</si>
  <si>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</si>
  <si>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</si>
  <si>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</si>
  <si>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</si>
  <si>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</si>
  <si>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</si>
  <si>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</si>
  <si>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</si>
  <si>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</si>
  <si>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</si>
  <si>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</si>
  <si>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</si>
  <si>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</si>
  <si>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</si>
  <si>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</si>
  <si>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</si>
  <si>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</si>
  <si>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</si>
  <si>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</si>
  <si>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</si>
  <si>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</si>
  <si>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</si>
  <si>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</si>
  <si>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</si>
  <si>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</si>
  <si>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</si>
  <si>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</si>
  <si>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</si>
  <si>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</si>
  <si>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</si>
  <si>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</si>
  <si>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</si>
  <si>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</si>
  <si>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</si>
  <si>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</si>
  <si>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</si>
  <si>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</si>
  <si>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</si>
  <si>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</si>
  <si>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</si>
  <si>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</si>
  <si>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</si>
  <si>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</si>
  <si>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</si>
  <si>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</si>
  <si>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</si>
  <si>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</si>
  <si>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</si>
  <si>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</si>
  <si>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</si>
  <si>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</si>
  <si>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</si>
  <si>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</si>
  <si>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</si>
  <si>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</si>
  <si>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</si>
  <si>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</si>
  <si>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</si>
  <si>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</si>
  <si>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</si>
  <si>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</si>
  <si>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</si>
  <si>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</si>
  <si>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</si>
  <si>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</si>
  <si>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</si>
  <si>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</si>
  <si>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</si>
  <si>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</si>
  <si>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</si>
  <si>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</si>
  <si>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</si>
  <si>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</si>
  <si>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</si>
  <si>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</si>
  <si>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</si>
  <si>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</si>
  <si>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</si>
  <si>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</si>
  <si>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</si>
  <si>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</si>
  <si>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</si>
  <si>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</si>
  <si>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</si>
  <si>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</si>
  <si>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</si>
  <si>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</si>
  <si>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</si>
  <si>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</si>
  <si>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</si>
  <si>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</si>
  <si>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</si>
  <si>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</si>
  <si>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</si>
  <si>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</si>
  <si>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</si>
  <si>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</si>
  <si>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</si>
  <si>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</si>
  <si>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</si>
  <si>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</si>
  <si>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</si>
  <si>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</si>
  <si>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</si>
  <si>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</si>
  <si>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</si>
  <si>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</si>
  <si>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</si>
  <si>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</si>
  <si>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</si>
  <si>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</si>
  <si>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</si>
  <si>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</si>
  <si>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</si>
  <si>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</si>
  <si>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</si>
  <si>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</si>
  <si>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</si>
  <si>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</si>
  <si>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</si>
  <si>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</si>
  <si>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</si>
  <si>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</si>
  <si>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</si>
  <si>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</si>
  <si>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</si>
  <si>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</si>
  <si>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</si>
  <si>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</si>
  <si>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</si>
  <si>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</si>
  <si>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</si>
  <si>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</si>
  <si>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</si>
  <si>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</si>
  <si>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</si>
  <si>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</si>
  <si>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</si>
  <si>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</si>
  <si>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</si>
  <si>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</si>
  <si>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</si>
  <si>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</si>
  <si>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</si>
  <si>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</si>
  <si>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</si>
  <si>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</si>
  <si>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</si>
  <si>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</si>
  <si>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</si>
  <si>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</si>
  <si>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</si>
  <si>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</si>
  <si>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</si>
  <si>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</si>
  <si>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</si>
  <si>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</si>
  <si>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</si>
  <si>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</si>
  <si>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</si>
  <si>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</si>
  <si>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</si>
  <si>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</si>
  <si>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</si>
  <si>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</si>
  <si>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</si>
  <si>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</si>
  <si>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</si>
  <si>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</si>
  <si>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</si>
  <si>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</si>
  <si>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</si>
  <si>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</si>
  <si>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</si>
  <si>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</si>
  <si>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</si>
  <si>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</si>
  <si>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</si>
  <si>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</si>
  <si>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</si>
  <si>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</si>
  <si>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</si>
  <si>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</si>
  <si>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</si>
  <si>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</si>
  <si>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</si>
  <si>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</si>
  <si>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</si>
  <si>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</si>
  <si>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</si>
  <si>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</si>
  <si>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</si>
  <si>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</si>
  <si>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</si>
  <si>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</si>
  <si>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</si>
  <si>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</si>
  <si>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</si>
  <si>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</si>
  <si>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</si>
  <si>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</si>
  <si>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</si>
  <si>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</si>
  <si>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</si>
  <si>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</si>
  <si>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</si>
  <si>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</si>
  <si>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</si>
  <si>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</si>
  <si>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</si>
  <si>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</si>
  <si>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</si>
  <si>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</si>
  <si>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</si>
  <si>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</si>
  <si>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</si>
  <si>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</si>
  <si>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</si>
  <si>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</si>
  <si>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</si>
  <si>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</si>
  <si>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</si>
  <si>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</si>
  <si>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</si>
  <si>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</si>
  <si>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</si>
  <si>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</si>
  <si>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</si>
  <si>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</si>
  <si>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</si>
  <si>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</si>
  <si>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</si>
  <si>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</si>
  <si>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</si>
  <si>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</si>
  <si>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</si>
  <si>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</si>
  <si>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</si>
  <si>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</si>
  <si>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</si>
  <si>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</si>
  <si>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</si>
  <si>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</si>
  <si>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</si>
  <si>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</si>
  <si>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</si>
  <si>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</si>
  <si>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</si>
  <si>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</si>
  <si>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</si>
  <si>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</si>
  <si>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</si>
  <si>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</si>
  <si>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</si>
  <si>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</si>
  <si>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</si>
  <si>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</si>
  <si>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</si>
  <si>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</si>
  <si>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</si>
  <si>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</si>
  <si>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</si>
  <si>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</si>
  <si>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</si>
  <si>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</si>
  <si>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</si>
  <si>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</si>
  <si>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</si>
  <si>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</si>
  <si>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</si>
  <si>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</si>
  <si>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</si>
  <si>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</si>
  <si>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</si>
  <si>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</si>
  <si>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</si>
  <si>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</si>
  <si>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</si>
  <si>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</si>
  <si>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</si>
  <si>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</si>
  <si>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</si>
  <si>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</si>
  <si>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</si>
  <si>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</si>
  <si>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</si>
  <si>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</si>
  <si>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</si>
  <si>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</si>
  <si>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</si>
  <si>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</si>
  <si>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</si>
  <si>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</si>
  <si>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</si>
  <si>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</si>
  <si>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</si>
  <si>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</si>
  <si>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</si>
  <si>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</si>
  <si>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</si>
  <si>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</si>
  <si>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</si>
  <si>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</si>
  <si>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</si>
  <si>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</si>
  <si>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</si>
  <si>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</si>
  <si>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</si>
  <si>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</si>
  <si>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</si>
  <si>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</si>
  <si>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</si>
  <si>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</si>
  <si>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</si>
  <si>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</si>
  <si>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</si>
  <si>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</si>
  <si>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</si>
  <si>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</si>
  <si>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</si>
  <si>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</si>
  <si>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</si>
  <si>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</si>
  <si>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</si>
  <si>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</si>
  <si>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</si>
  <si>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</si>
  <si>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</si>
  <si>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</si>
  <si>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</si>
  <si>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</si>
  <si>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</si>
  <si>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</si>
  <si>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</si>
  <si>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</si>
  <si>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</si>
  <si>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</si>
  <si>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</si>
  <si>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</si>
  <si>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</si>
  <si>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</si>
  <si>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</si>
  <si>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</si>
  <si>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</si>
  <si>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</si>
  <si>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</si>
  <si>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</si>
  <si>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</si>
  <si>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</si>
  <si>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</si>
  <si>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</si>
  <si>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</si>
  <si>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</si>
  <si>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</si>
  <si>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</si>
  <si>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</si>
  <si>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</si>
  <si>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</si>
  <si>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</si>
  <si>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</si>
  <si>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</si>
  <si>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</si>
  <si>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</si>
  <si>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</si>
  <si>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</si>
  <si>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</si>
  <si>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</si>
  <si>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</si>
  <si>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</si>
  <si>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</si>
  <si>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</si>
  <si>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</si>
  <si>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</si>
  <si>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</si>
  <si>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</si>
  <si>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</si>
  <si>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</si>
  <si>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</si>
  <si>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</si>
  <si>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</si>
  <si>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</si>
  <si>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</si>
  <si>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</si>
  <si>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</si>
  <si>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</si>
  <si>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</si>
  <si>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</si>
  <si>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</si>
  <si>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</si>
  <si>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</si>
  <si>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</si>
  <si>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</si>
  <si>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</si>
  <si>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</si>
  <si>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</si>
  <si>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</si>
  <si>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</si>
  <si>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</si>
  <si>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</si>
  <si>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</si>
  <si>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</si>
  <si>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</si>
  <si>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</si>
  <si>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</si>
  <si>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</si>
  <si>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</si>
  <si>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</si>
  <si>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</si>
  <si>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</si>
  <si>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</si>
  <si>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</si>
  <si>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</si>
  <si>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</si>
  <si>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</si>
  <si>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</si>
  <si>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</si>
  <si>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</si>
  <si>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</si>
  <si>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</si>
  <si>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</si>
  <si>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</si>
  <si>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</si>
  <si>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</si>
  <si>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</si>
  <si>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</si>
  <si>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</si>
  <si>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</si>
  <si>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</si>
  <si>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</si>
  <si>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</si>
  <si>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</si>
  <si>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</si>
  <si>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</si>
  <si>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</si>
  <si>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</si>
  <si>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</si>
  <si>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</si>
  <si>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</si>
  <si>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</si>
  <si>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</si>
  <si>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</si>
  <si>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</si>
  <si>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</si>
  <si>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</si>
  <si>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</si>
  <si>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</si>
  <si>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</si>
  <si>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</si>
  <si>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</si>
  <si>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</si>
  <si>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</si>
  <si>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</si>
  <si>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</si>
  <si>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</si>
  <si>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</si>
  <si>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</si>
  <si>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</si>
  <si>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</si>
  <si>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</si>
  <si>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</si>
  <si>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</si>
  <si>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</si>
  <si>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</si>
  <si>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</si>
  <si>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</si>
  <si>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</si>
  <si>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</si>
  <si>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</si>
  <si>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</si>
  <si>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</si>
  <si>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</si>
  <si>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</si>
  <si>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</si>
  <si>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</si>
  <si>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</si>
  <si>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</si>
  <si>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</si>
  <si>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</si>
  <si>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</si>
  <si>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</si>
  <si>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</si>
  <si>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</si>
  <si>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</si>
  <si>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</si>
  <si>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</si>
  <si>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</si>
  <si>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</si>
  <si>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</si>
  <si>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</si>
  <si>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</si>
  <si>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</si>
  <si>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</si>
  <si>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</si>
  <si>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</si>
  <si>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</si>
  <si>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</si>
  <si>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</si>
  <si>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</si>
  <si>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</si>
  <si>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</si>
  <si>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</si>
  <si>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</si>
  <si>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</si>
  <si>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</si>
  <si>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</si>
  <si>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</si>
  <si>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</si>
  <si>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</si>
  <si>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</si>
  <si>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</si>
  <si>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</si>
  <si>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</si>
  <si>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</si>
  <si>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</si>
  <si>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</si>
  <si>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</si>
  <si>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</si>
  <si>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</si>
  <si>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</si>
  <si>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</si>
  <si>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</si>
  <si>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</si>
  <si>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</si>
  <si>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</si>
  <si>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</si>
  <si>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</si>
  <si>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</si>
  <si>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</si>
  <si>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</si>
  <si>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</si>
  <si>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</si>
  <si>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</si>
  <si>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</si>
  <si>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</si>
  <si>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</si>
  <si>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</si>
  <si>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</si>
  <si>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</si>
  <si>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</si>
  <si>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</si>
  <si>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</si>
  <si>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</si>
  <si>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</si>
  <si>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</si>
  <si>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</si>
  <si>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</si>
  <si>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</si>
  <si>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</si>
  <si>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</si>
  <si>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</si>
  <si>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</si>
  <si>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</si>
  <si>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</si>
  <si>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</si>
  <si>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</si>
  <si>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</si>
  <si>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</si>
  <si>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</si>
  <si>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</si>
  <si>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</si>
  <si>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</si>
  <si>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</si>
  <si>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</si>
  <si>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</si>
  <si>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</si>
  <si>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</si>
  <si>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</si>
  <si>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</si>
  <si>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</si>
  <si>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</si>
  <si>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</si>
  <si>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</si>
  <si>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</si>
  <si>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</si>
  <si>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</si>
  <si>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</si>
  <si>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</si>
  <si>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</si>
  <si>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</si>
  <si>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</si>
  <si>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</si>
  <si>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</si>
  <si>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</si>
  <si>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</si>
  <si>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</si>
  <si>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</si>
  <si>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</si>
  <si>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</si>
  <si>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</si>
  <si>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</si>
  <si>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</si>
  <si>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</si>
  <si>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</si>
  <si>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</si>
  <si>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</si>
  <si>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</si>
  <si>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</si>
  <si>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</si>
  <si>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</si>
  <si>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</si>
  <si>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</si>
  <si>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</si>
  <si>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</si>
  <si>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</si>
  <si>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</si>
  <si>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</si>
  <si>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</si>
  <si>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</si>
  <si>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</si>
  <si>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</si>
  <si>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</si>
  <si>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</si>
  <si>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</si>
  <si>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</si>
  <si>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</si>
  <si>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</si>
  <si>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</si>
  <si>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</si>
  <si>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</si>
  <si>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</si>
  <si>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</si>
  <si>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</si>
  <si>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</si>
  <si>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</si>
  <si>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</si>
  <si>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</si>
  <si>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</si>
  <si>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</si>
  <si>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</si>
  <si>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</si>
  <si>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</si>
  <si>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</si>
  <si>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</si>
  <si>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</si>
  <si>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</si>
  <si>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</si>
  <si>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</si>
  <si>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</si>
  <si>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</si>
  <si>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</si>
  <si>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</si>
  <si>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</si>
  <si>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</si>
  <si>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</si>
  <si>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</si>
  <si>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</si>
  <si>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</si>
  <si>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</si>
  <si>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</si>
  <si>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</si>
  <si>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</si>
  <si>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</si>
  <si>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</si>
  <si>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</si>
  <si>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</si>
  <si>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</si>
  <si>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</si>
  <si>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</si>
  <si>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</si>
  <si>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</si>
  <si>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</si>
  <si>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</si>
  <si>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</si>
  <si>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</si>
  <si>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</si>
  <si>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</si>
  <si>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</si>
  <si>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</si>
  <si>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</si>
  <si>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</si>
  <si>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</si>
  <si>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</si>
  <si>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</si>
  <si>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</si>
  <si>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</si>
  <si>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</si>
  <si>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</si>
  <si>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</si>
  <si>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</si>
  <si>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</si>
  <si>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</si>
  <si>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</si>
  <si>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</si>
  <si>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</si>
  <si>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</si>
  <si>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</si>
  <si>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</si>
  <si>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</si>
  <si>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</si>
  <si>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</si>
  <si>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</si>
  <si>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</si>
  <si>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</si>
  <si>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</si>
  <si>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</si>
  <si>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</si>
  <si>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</si>
  <si>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</si>
  <si>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</si>
  <si>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</si>
  <si>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</si>
  <si>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</si>
  <si>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</si>
  <si>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</si>
  <si>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</si>
  <si>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</si>
  <si>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</si>
  <si>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</si>
  <si>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</si>
  <si>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</si>
  <si>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</si>
  <si>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</si>
  <si>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</si>
  <si>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</si>
  <si>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</si>
  <si>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</si>
  <si>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</si>
  <si>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</si>
  <si>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</si>
  <si>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</si>
  <si>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</si>
  <si>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</si>
  <si>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</si>
  <si>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</si>
  <si>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</si>
  <si>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</si>
  <si>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</si>
  <si>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</si>
  <si>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</si>
  <si>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</si>
  <si>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</si>
  <si>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</si>
  <si>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</si>
  <si>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</si>
  <si>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</si>
  <si>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</si>
  <si>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</si>
  <si>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</si>
  <si>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</si>
  <si>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</si>
  <si>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</si>
  <si>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</si>
  <si>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</si>
  <si>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</si>
  <si>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</si>
  <si>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</si>
  <si>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</si>
  <si>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</si>
  <si>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</si>
  <si>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</si>
  <si>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</si>
  <si>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</si>
  <si>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</si>
  <si>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</si>
  <si>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</si>
  <si>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</si>
  <si>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</si>
  <si>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</si>
  <si>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</si>
  <si>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</si>
  <si>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</si>
  <si>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</si>
  <si>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</si>
  <si>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</si>
  <si>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</si>
  <si>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</si>
  <si>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</si>
  <si>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</si>
  <si>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</si>
  <si>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</si>
  <si>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</si>
  <si>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</si>
  <si>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</si>
  <si>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</si>
  <si>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</si>
  <si>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</si>
  <si>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</si>
  <si>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</si>
  <si>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</si>
  <si>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</si>
  <si>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</si>
  <si>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</si>
  <si>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</si>
  <si>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</si>
  <si>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</si>
  <si>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</si>
  <si>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</si>
  <si>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</si>
  <si>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</si>
  <si>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</si>
  <si>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</si>
  <si>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</si>
  <si>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</si>
  <si>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</si>
  <si>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</si>
  <si>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</si>
  <si>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</si>
  <si>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</si>
  <si>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</si>
  <si>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</si>
  <si>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</si>
  <si>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</si>
  <si>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</si>
  <si>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</si>
  <si>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</si>
  <si>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</si>
  <si>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</si>
  <si>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</si>
  <si>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</si>
  <si>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</si>
  <si>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</si>
  <si>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</si>
  <si>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</si>
  <si>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</si>
  <si>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</si>
  <si>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</si>
  <si>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</si>
  <si>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</si>
  <si>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</si>
  <si>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</si>
  <si>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</si>
  <si>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</si>
  <si>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</si>
  <si>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</si>
  <si>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</si>
  <si>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</si>
  <si>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</si>
  <si>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</si>
  <si>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</si>
  <si>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</si>
  <si>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</si>
  <si>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</si>
  <si>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</si>
  <si>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</si>
  <si>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</si>
  <si>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</si>
  <si>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</si>
  <si>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</si>
  <si>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</si>
  <si>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</si>
  <si>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</si>
  <si>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</si>
  <si>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</si>
  <si>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</si>
  <si>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</si>
  <si>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</si>
  <si>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</si>
  <si>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</si>
  <si>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</si>
  <si>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</si>
  <si>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</si>
  <si>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</si>
  <si>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</si>
  <si>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</si>
  <si>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</si>
  <si>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</si>
  <si>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</si>
  <si>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</si>
  <si>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</si>
  <si>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</si>
  <si>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</si>
  <si>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</si>
  <si>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</si>
  <si>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</si>
  <si>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</si>
  <si>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</si>
  <si>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</si>
  <si>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</si>
  <si>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</si>
  <si>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</si>
  <si>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</si>
  <si>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</si>
  <si>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</si>
  <si>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</si>
  <si>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</si>
  <si>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</si>
  <si>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</si>
  <si>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</si>
  <si>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</si>
  <si>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</si>
  <si>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</si>
  <si>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</si>
  <si>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</si>
  <si>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</si>
  <si>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</si>
  <si>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</si>
  <si>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</si>
  <si>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</si>
  <si>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</si>
  <si>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</si>
  <si>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</si>
  <si>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</si>
  <si>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</si>
  <si>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</si>
  <si>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</si>
  <si>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</si>
  <si>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</si>
  <si>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</si>
  <si>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</si>
  <si>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</si>
  <si>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</si>
  <si>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</si>
  <si>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</si>
  <si>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</si>
  <si>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</si>
  <si>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</si>
  <si>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</si>
  <si>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</si>
  <si>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</si>
  <si>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</si>
  <si>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</si>
  <si>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</si>
  <si>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</si>
  <si>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</si>
  <si>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</si>
  <si>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</si>
  <si>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</si>
  <si>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</si>
  <si>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</si>
  <si>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</si>
  <si>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</si>
  <si>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</si>
  <si>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</si>
  <si>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</si>
  <si>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</si>
  <si>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</si>
  <si>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</si>
  <si>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</si>
  <si>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</si>
  <si>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</si>
  <si>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</si>
  <si>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</si>
  <si>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</si>
  <si>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</si>
  <si>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</si>
  <si>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</si>
  <si>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</si>
  <si>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</si>
  <si>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</si>
  <si>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</si>
  <si>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</si>
  <si>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</si>
  <si>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</si>
  <si>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</si>
  <si>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</si>
  <si>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</si>
  <si>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</si>
  <si>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</si>
  <si>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</si>
  <si>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</si>
  <si>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</si>
  <si>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</si>
  <si>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</si>
  <si>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</si>
  <si>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</si>
  <si>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</si>
  <si>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</si>
  <si>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</si>
  <si>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</si>
  <si>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</si>
  <si>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</si>
  <si>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</si>
  <si>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</si>
  <si>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</si>
  <si>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</si>
  <si>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</si>
  <si>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</si>
  <si>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</si>
  <si>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</si>
  <si>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</si>
  <si>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</si>
  <si>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</si>
  <si>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</si>
  <si>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</si>
  <si>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</si>
  <si>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</si>
  <si>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</si>
  <si>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</si>
  <si>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</si>
  <si>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</si>
  <si>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</si>
  <si>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</si>
  <si>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</si>
  <si>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</si>
  <si>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</si>
  <si>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</si>
  <si>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</si>
  <si>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</si>
  <si>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</si>
  <si>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</si>
  <si>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</si>
  <si>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</si>
  <si>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</si>
  <si>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</si>
  <si>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</si>
  <si>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</si>
  <si>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</si>
  <si>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</si>
  <si>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</si>
  <si>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</si>
  <si>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</si>
  <si>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</si>
  <si>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</si>
  <si>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</si>
  <si>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</si>
  <si>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</si>
  <si>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</si>
  <si>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</si>
  <si>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</si>
  <si>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</si>
  <si>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</si>
  <si>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</si>
  <si>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</si>
  <si>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</si>
  <si>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</si>
  <si>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</si>
  <si>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</si>
  <si>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</si>
  <si>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</si>
  <si>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</si>
  <si>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</si>
  <si>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</si>
  <si>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</si>
  <si>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</si>
  <si>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</si>
  <si>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</si>
  <si>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</si>
  <si>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</si>
  <si>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</si>
  <si>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</si>
  <si>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</si>
  <si>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</si>
  <si>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</si>
  <si>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</si>
  <si>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</si>
  <si>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</si>
  <si>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</si>
  <si>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</si>
  <si>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</si>
  <si>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</si>
  <si>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</si>
  <si>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</si>
  <si>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</si>
  <si>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</si>
  <si>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</si>
  <si>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</si>
  <si>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</si>
  <si>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</si>
  <si>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</si>
  <si>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</si>
  <si>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</si>
  <si>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</si>
  <si>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</si>
  <si>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</si>
  <si>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</si>
  <si>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</si>
  <si>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</si>
  <si>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</si>
  <si>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</si>
  <si>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</si>
  <si>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</si>
  <si>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</si>
  <si>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</si>
  <si>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</si>
  <si>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</si>
  <si>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</si>
  <si>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</si>
  <si>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</si>
  <si>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</si>
  <si>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</si>
  <si>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</si>
  <si>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</si>
  <si>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</si>
  <si>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</si>
  <si>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</si>
  <si>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</si>
  <si>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</si>
  <si>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</si>
  <si>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</si>
  <si>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</si>
  <si>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</si>
  <si>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</si>
  <si>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</si>
  <si>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</si>
  <si>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</si>
  <si>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</si>
  <si>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</si>
  <si>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</si>
  <si>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</si>
  <si>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</si>
  <si>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</si>
  <si>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</si>
  <si>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</si>
  <si>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</si>
  <si>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</si>
  <si>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</si>
  <si>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</si>
  <si>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</si>
  <si>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</si>
  <si>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</si>
  <si>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</si>
  <si>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</si>
  <si>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</si>
  <si>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</si>
  <si>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</si>
  <si>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</si>
  <si>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</si>
  <si>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</si>
  <si>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</si>
  <si>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</si>
  <si>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</si>
  <si>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</si>
  <si>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</si>
  <si>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</si>
  <si>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</si>
  <si>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</si>
  <si>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</si>
  <si>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</si>
  <si>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</si>
  <si>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</si>
  <si>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</si>
  <si>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</si>
  <si>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</si>
  <si>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</si>
  <si>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</si>
  <si>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</si>
  <si>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</si>
  <si>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</si>
  <si>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</si>
  <si>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</si>
  <si>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</si>
  <si>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</si>
  <si>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</si>
  <si>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</si>
  <si>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</si>
  <si>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</si>
  <si>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</si>
  <si>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</si>
  <si>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</si>
  <si>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</si>
  <si>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</si>
  <si>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</si>
  <si>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</si>
  <si>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</si>
  <si>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</si>
  <si>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</si>
  <si>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</si>
  <si>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</si>
  <si>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</si>
  <si>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</si>
  <si>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</si>
  <si>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</si>
  <si>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</si>
  <si>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</si>
  <si>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</si>
  <si>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</si>
  <si>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</si>
  <si>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</si>
  <si>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</si>
  <si>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</si>
  <si>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</si>
  <si>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</si>
  <si>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</si>
  <si>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</si>
  <si>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</si>
  <si>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</si>
  <si>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</si>
  <si>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</si>
  <si>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</si>
  <si>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</si>
  <si>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</si>
  <si>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</si>
  <si>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</si>
  <si>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</si>
  <si>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</si>
  <si>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</si>
  <si>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</si>
  <si>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</si>
  <si>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</si>
  <si>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</si>
  <si>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</si>
  <si>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</si>
  <si>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</si>
  <si>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</si>
  <si>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</si>
  <si>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</si>
  <si>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</si>
  <si>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</si>
  <si>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</si>
  <si>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</si>
  <si>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</si>
  <si>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</si>
  <si>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</si>
  <si>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</si>
  <si>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</si>
  <si>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</si>
  <si>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</si>
  <si>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</si>
  <si>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</si>
  <si>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</si>
  <si>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</si>
  <si>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</si>
  <si>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</si>
  <si>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</si>
  <si>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</si>
  <si>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</si>
  <si>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</si>
  <si>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</si>
  <si>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</si>
  <si>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</si>
  <si>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</si>
  <si>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</si>
  <si>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</si>
  <si>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</si>
  <si>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</si>
  <si>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</si>
  <si>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</si>
  <si>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</si>
  <si>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</si>
  <si>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</si>
  <si>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</si>
  <si>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</si>
  <si>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</si>
  <si>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</si>
  <si>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</si>
  <si>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</si>
  <si>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</si>
  <si>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</si>
  <si>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</si>
  <si>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</si>
  <si>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</si>
  <si>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</si>
  <si>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</si>
  <si>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</si>
  <si>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</si>
  <si>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</si>
  <si>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</si>
  <si>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</si>
  <si>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</si>
  <si>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</si>
  <si>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</si>
  <si>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</si>
  <si>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</si>
  <si>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</si>
  <si>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</si>
  <si>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</si>
  <si>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</si>
  <si>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</si>
  <si>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</si>
  <si>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</si>
  <si>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</si>
  <si>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</si>
  <si>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</si>
  <si>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</si>
  <si>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</si>
  <si>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</si>
  <si>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</si>
  <si>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</si>
  <si>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</si>
  <si>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</si>
  <si>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</si>
  <si>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</si>
  <si>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</si>
  <si>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</si>
  <si>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</si>
  <si>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</si>
  <si>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</si>
  <si>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</si>
  <si>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</si>
  <si>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</si>
  <si>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</si>
  <si>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</si>
  <si>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</si>
  <si>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</si>
  <si>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</si>
  <si>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</si>
  <si>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</si>
  <si>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</si>
  <si>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</si>
  <si>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</si>
  <si>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</si>
  <si>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</si>
  <si>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</si>
  <si>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</si>
  <si>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</si>
  <si>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</si>
  <si>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</si>
  <si>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</si>
  <si>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</si>
  <si>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</si>
  <si>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</si>
  <si>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</si>
  <si>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</si>
  <si>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</si>
  <si>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</si>
  <si>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</si>
  <si>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</si>
  <si>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</si>
  <si>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</si>
  <si>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</si>
  <si>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</si>
  <si>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</si>
  <si>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</si>
  <si>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</si>
  <si>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</si>
  <si>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</si>
  <si>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</si>
  <si>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</si>
  <si>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</si>
  <si>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</si>
  <si>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</si>
  <si>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</si>
  <si>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</si>
  <si>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</si>
  <si>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</si>
  <si>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</si>
  <si>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</si>
  <si>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</si>
  <si>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</si>
  <si>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</si>
  <si>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</si>
  <si>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</si>
  <si>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</si>
  <si>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</si>
  <si>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</si>
  <si>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</si>
  <si>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</si>
  <si>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</si>
  <si>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</si>
  <si>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</si>
  <si>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</si>
  <si>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</si>
  <si>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</si>
  <si>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</si>
  <si>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</si>
  <si>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</si>
  <si>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</si>
  <si>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</si>
  <si>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</si>
  <si>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</si>
  <si>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</si>
  <si>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</si>
  <si>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</si>
  <si>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</si>
  <si>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</si>
  <si>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</si>
  <si>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</si>
  <si>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</si>
  <si>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</si>
  <si>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</si>
  <si>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</si>
  <si>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</si>
  <si>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</si>
  <si>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</si>
  <si>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</si>
  <si>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</si>
  <si>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</si>
  <si>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</si>
  <si>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</si>
  <si>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</si>
  <si>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</si>
  <si>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</si>
  <si>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</si>
  <si>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</si>
  <si>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</si>
  <si>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</si>
  <si>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</si>
  <si>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</si>
  <si>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</si>
  <si>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</si>
  <si>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</si>
  <si>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</si>
  <si>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</si>
  <si>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</si>
  <si>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</si>
  <si>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</si>
  <si>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</si>
  <si>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</si>
  <si>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</si>
  <si>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</si>
  <si>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</si>
  <si>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</si>
  <si>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</si>
  <si>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</si>
  <si>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</si>
  <si>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</si>
  <si>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</si>
  <si>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</si>
  <si>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</si>
  <si>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</si>
  <si>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</si>
  <si>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</si>
  <si>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</si>
  <si>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</si>
  <si>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</si>
  <si>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</si>
  <si>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</si>
  <si>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</si>
  <si>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</si>
  <si>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</si>
  <si>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</si>
  <si>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</si>
  <si>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</si>
  <si>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</si>
  <si>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</si>
  <si>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</si>
  <si>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</si>
  <si>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</si>
  <si>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</si>
  <si>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</si>
  <si>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</si>
  <si>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</si>
  <si>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</si>
  <si>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</si>
  <si>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</si>
  <si>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</si>
  <si>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</si>
  <si>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</si>
  <si>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</si>
  <si>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</si>
  <si>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</si>
  <si>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</si>
  <si>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</si>
  <si>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</si>
  <si>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</si>
  <si>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</si>
  <si>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</si>
  <si>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</si>
  <si>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</si>
  <si>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</si>
  <si>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</si>
  <si>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</si>
  <si>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</si>
  <si>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</si>
  <si>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</si>
  <si>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</si>
  <si>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</si>
  <si>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</si>
  <si>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</si>
  <si>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</si>
  <si>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</si>
  <si>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</si>
  <si>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</si>
  <si>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</si>
  <si>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</si>
  <si>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</si>
  <si>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</si>
  <si>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</si>
  <si>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</si>
  <si>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</si>
  <si>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</si>
  <si>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</si>
  <si>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</si>
  <si>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</si>
  <si>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</si>
  <si>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</si>
  <si>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</si>
  <si>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</si>
  <si>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</si>
  <si>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</si>
  <si>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</si>
  <si>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</si>
  <si>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</si>
  <si>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</si>
  <si>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</si>
  <si>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</si>
  <si>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</si>
  <si>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</si>
  <si>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</si>
  <si>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</si>
  <si>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</si>
  <si>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</si>
  <si>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</si>
  <si>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</si>
  <si>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</si>
  <si>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</si>
  <si>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</si>
  <si>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</si>
  <si>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</si>
  <si>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</si>
  <si>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</si>
  <si>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</si>
  <si>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</si>
  <si>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</si>
  <si>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</si>
  <si>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</si>
  <si>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</si>
  <si>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</si>
  <si>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</si>
  <si>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</si>
  <si>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</si>
  <si>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</si>
  <si>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</si>
  <si>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</si>
  <si>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</si>
  <si>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</si>
  <si>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</si>
  <si>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</si>
  <si>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</si>
  <si>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</si>
  <si>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</si>
  <si>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</si>
  <si>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</si>
  <si>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</si>
  <si>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</si>
  <si>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</si>
  <si>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</si>
  <si>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</si>
  <si>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</si>
  <si>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</si>
  <si>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</si>
  <si>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</si>
  <si>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</si>
  <si>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</si>
  <si>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</si>
  <si>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</si>
  <si>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</si>
  <si>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</si>
  <si>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</si>
  <si>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</si>
  <si>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</si>
  <si>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</si>
  <si>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</si>
  <si>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</si>
  <si>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</si>
  <si>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</si>
  <si>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</si>
  <si>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</si>
  <si>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</si>
  <si>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</si>
  <si>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</si>
  <si>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</si>
  <si>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</si>
  <si>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</si>
  <si>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</si>
  <si>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</si>
  <si>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</si>
  <si>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</si>
  <si>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</si>
  <si>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</si>
  <si>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</si>
  <si>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</si>
  <si>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</si>
  <si>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</si>
  <si>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</si>
  <si>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</si>
  <si>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</si>
  <si>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</si>
  <si>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</si>
  <si>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</si>
  <si>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</si>
  <si>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</si>
  <si>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</si>
  <si>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</si>
  <si>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</si>
  <si>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</si>
  <si>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</si>
  <si>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</si>
  <si>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</si>
  <si>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</si>
  <si>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</si>
  <si>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</si>
  <si>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</si>
  <si>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</si>
  <si>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</si>
  <si>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</si>
  <si>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</si>
  <si>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</si>
  <si>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</si>
  <si>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</si>
  <si>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</si>
  <si>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</si>
  <si>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</si>
  <si>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</si>
  <si>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</si>
  <si>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</si>
  <si>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</si>
  <si>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</si>
  <si>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</si>
  <si>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</si>
  <si>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</si>
  <si>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</si>
  <si>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</si>
  <si>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</si>
  <si>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</si>
  <si>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</si>
  <si>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</si>
  <si>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</si>
  <si>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</si>
  <si>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</si>
  <si>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</si>
  <si>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</si>
  <si>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</si>
  <si>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</si>
  <si>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</si>
  <si>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</si>
  <si>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</si>
  <si>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</si>
  <si>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</si>
  <si>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</si>
  <si>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</si>
  <si>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</si>
  <si>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</si>
  <si>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</si>
  <si>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</si>
  <si>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</si>
  <si>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</si>
  <si>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</si>
  <si>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</si>
  <si>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</si>
  <si>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</si>
  <si>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</si>
  <si>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</si>
  <si>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</si>
  <si>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</si>
  <si>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</si>
  <si>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</si>
  <si>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</si>
  <si>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</si>
  <si>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</si>
  <si>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</si>
  <si>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</si>
  <si>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</si>
  <si>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</si>
  <si>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</si>
  <si>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</si>
  <si>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</si>
  <si>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</si>
  <si>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</si>
  <si>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</si>
  <si>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</si>
  <si>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</si>
  <si>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</si>
  <si>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</si>
  <si>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</si>
  <si>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</si>
  <si>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</si>
  <si>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</si>
  <si>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</si>
  <si>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</si>
  <si>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</si>
  <si>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</si>
  <si>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</si>
  <si>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</si>
  <si>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</si>
  <si>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</si>
  <si>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</si>
  <si>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</si>
  <si>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</si>
  <si>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</si>
  <si>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</si>
  <si>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</si>
  <si>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</si>
  <si>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</si>
  <si>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</si>
  <si>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</si>
  <si>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</si>
  <si>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</si>
  <si>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</si>
  <si>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</si>
  <si>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</si>
  <si>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</si>
  <si>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</si>
  <si>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</si>
  <si>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</si>
  <si>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</si>
  <si>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</si>
  <si>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</si>
  <si>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</si>
  <si>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</si>
  <si>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</si>
  <si>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</si>
  <si>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</si>
  <si>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</si>
  <si>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</si>
  <si>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</si>
  <si>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</si>
  <si>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</si>
  <si>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</si>
  <si>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</si>
  <si>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</si>
  <si>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</si>
  <si>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</si>
  <si>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</si>
  <si>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</si>
  <si>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</si>
  <si>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</si>
  <si>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</si>
  <si>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</si>
  <si>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</si>
  <si>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</si>
  <si>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</si>
  <si>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</si>
  <si>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</si>
  <si>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</si>
  <si>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</si>
  <si>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</si>
  <si>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</si>
  <si>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</si>
  <si>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</si>
  <si>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</si>
  <si>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</si>
  <si>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</si>
  <si>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</si>
  <si>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</si>
  <si>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</si>
  <si>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</si>
  <si>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</si>
  <si>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</si>
  <si>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</si>
  <si>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</si>
  <si>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</si>
  <si>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</si>
  <si>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</si>
  <si>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</si>
  <si>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</si>
  <si>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</si>
  <si>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</si>
  <si>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</si>
  <si>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</si>
  <si>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</si>
  <si>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</si>
  <si>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</si>
  <si>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</si>
  <si>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</si>
  <si>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</si>
  <si>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</si>
  <si>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</si>
  <si>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</si>
  <si>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</si>
  <si>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</si>
  <si>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</si>
  <si>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</si>
  <si>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</si>
  <si>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</si>
  <si>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</si>
  <si>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</si>
  <si>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</si>
  <si>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</si>
  <si>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</si>
  <si>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</si>
  <si>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</si>
  <si>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</si>
  <si>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</si>
  <si>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</si>
  <si>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</si>
  <si>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</si>
  <si>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</si>
  <si>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</si>
  <si>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</si>
  <si>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</si>
  <si>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</si>
  <si>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</si>
  <si>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</si>
  <si>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</si>
  <si>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</si>
  <si>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</si>
  <si>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</si>
  <si>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</si>
  <si>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</si>
  <si>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</si>
  <si>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</si>
  <si>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</si>
  <si>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</si>
  <si>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</si>
  <si>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</si>
  <si>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</si>
  <si>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</si>
  <si>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</si>
  <si>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</si>
  <si>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</si>
  <si>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</si>
  <si>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</si>
  <si>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</si>
  <si>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</si>
  <si>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</si>
  <si>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</si>
  <si>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</si>
  <si>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</si>
  <si>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</si>
  <si>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</si>
  <si>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</si>
  <si>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</si>
  <si>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</si>
  <si>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</si>
  <si>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</si>
  <si>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</si>
  <si>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</si>
  <si>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</si>
  <si>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</si>
  <si>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</si>
  <si>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</si>
  <si>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</si>
  <si>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</si>
  <si>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</si>
  <si>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</si>
  <si>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</si>
  <si>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</si>
  <si>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</si>
  <si>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</si>
  <si>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</si>
  <si>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</si>
  <si>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</si>
  <si>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</si>
  <si>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</si>
  <si>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</si>
  <si>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</si>
  <si>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</si>
  <si>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</si>
  <si>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</si>
  <si>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</si>
  <si>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</si>
  <si>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</si>
  <si>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</si>
  <si>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</si>
  <si>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</si>
  <si>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</si>
  <si>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</si>
  <si>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</si>
  <si>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</si>
  <si>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</si>
  <si>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</si>
  <si>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</si>
  <si>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</si>
  <si>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</si>
  <si>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</si>
  <si>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</si>
  <si>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</si>
  <si>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</si>
  <si>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</si>
  <si>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</si>
  <si>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</si>
  <si>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</si>
  <si>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</si>
  <si>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</si>
  <si>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</si>
  <si>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</si>
  <si>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</si>
  <si>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</si>
  <si>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</si>
  <si>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</si>
  <si>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</si>
  <si>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</si>
  <si>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</si>
  <si>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</si>
  <si>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</si>
  <si>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</si>
  <si>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</si>
  <si>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</si>
  <si>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</si>
  <si>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</si>
  <si>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</si>
  <si>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</si>
  <si>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</si>
  <si>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</si>
  <si>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</si>
  <si>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</si>
  <si>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</si>
  <si>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</si>
  <si>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</si>
  <si>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</si>
  <si>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</si>
  <si>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</si>
  <si>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</si>
  <si>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</si>
  <si>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</si>
  <si>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</si>
  <si>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</si>
  <si>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</si>
  <si>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</si>
  <si>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</si>
  <si>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</si>
  <si>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</si>
  <si>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</si>
  <si>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</si>
  <si>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</si>
  <si>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</si>
  <si>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</si>
  <si>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</si>
  <si>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</si>
  <si>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</si>
  <si>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</si>
  <si>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</si>
  <si>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</si>
  <si>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</si>
  <si>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</si>
  <si>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</si>
  <si>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</si>
  <si>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</si>
  <si>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</si>
  <si>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</si>
  <si>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</si>
  <si>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</si>
  <si>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</si>
  <si>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</si>
  <si>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</si>
  <si>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</si>
  <si>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</si>
  <si>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</si>
  <si>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</si>
  <si>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</si>
  <si>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</si>
  <si>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</si>
  <si>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</si>
  <si>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</si>
  <si>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</si>
  <si>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</si>
  <si>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</si>
  <si>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</si>
  <si>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</si>
  <si>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</si>
  <si>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</si>
  <si>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</si>
  <si>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</si>
  <si>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</si>
  <si>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</si>
  <si>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</si>
  <si>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</si>
  <si>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</si>
  <si>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</si>
  <si>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</si>
  <si>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</si>
  <si>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</si>
  <si>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</si>
  <si>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</si>
  <si>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</si>
  <si>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</si>
  <si>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</si>
  <si>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</si>
  <si>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</si>
  <si>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</si>
  <si>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</si>
  <si>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</si>
  <si>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</si>
  <si>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</si>
  <si>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</si>
  <si>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</si>
  <si>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</si>
  <si>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</si>
  <si>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</si>
  <si>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</si>
  <si>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</si>
  <si>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</si>
  <si>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</si>
  <si>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</si>
  <si>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</si>
  <si>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</si>
  <si>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</si>
  <si>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</si>
  <si>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</si>
  <si>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</si>
  <si>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</si>
  <si>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</si>
  <si>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</si>
  <si>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</si>
  <si>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</si>
  <si>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</si>
  <si>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</si>
  <si>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</si>
  <si>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</si>
  <si>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</si>
  <si>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</si>
  <si>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</si>
  <si>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</si>
  <si>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</si>
  <si>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</si>
  <si>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</si>
  <si>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</si>
  <si>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</si>
  <si>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</si>
  <si>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</si>
  <si>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</si>
  <si>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</si>
  <si>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</si>
  <si>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</si>
  <si>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</si>
  <si>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</si>
  <si>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</si>
  <si>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</si>
  <si>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</si>
  <si>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</si>
  <si>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</si>
  <si>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</si>
  <si>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</si>
  <si>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</si>
  <si>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</si>
  <si>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</si>
  <si>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</si>
  <si>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</si>
  <si>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</si>
  <si>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</si>
  <si>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</si>
  <si>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</si>
  <si>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</si>
  <si>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</si>
  <si>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</si>
  <si>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</si>
  <si>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</si>
  <si>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</si>
  <si>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</si>
  <si>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</si>
  <si>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</si>
  <si>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</si>
  <si>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</si>
  <si>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</si>
  <si>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</si>
  <si>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</si>
  <si>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</si>
  <si>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</si>
  <si>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</si>
  <si>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</si>
  <si>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</si>
  <si>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</si>
  <si>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</si>
  <si>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</si>
  <si>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</si>
  <si>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</si>
  <si>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</si>
  <si>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</si>
  <si>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</si>
  <si>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</si>
  <si>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</si>
  <si>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</si>
  <si>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</si>
  <si>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</si>
  <si>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</si>
  <si>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</si>
  <si>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</si>
  <si>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</si>
  <si>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</si>
  <si>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</si>
  <si>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</si>
  <si>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</si>
  <si>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</si>
  <si>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</si>
  <si>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</si>
  <si>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</si>
  <si>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</si>
  <si>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</si>
  <si>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</si>
  <si>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</si>
  <si>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</si>
  <si>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</si>
  <si>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</si>
  <si>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</si>
  <si>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</si>
  <si>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</si>
  <si>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</si>
  <si>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</si>
  <si>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</si>
  <si>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</si>
  <si>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</si>
  <si>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</si>
  <si>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</si>
  <si>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</si>
  <si>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</si>
  <si>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</si>
  <si>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</si>
  <si>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</si>
  <si>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</si>
  <si>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</si>
  <si>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</si>
  <si>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</si>
  <si>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</si>
  <si>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</si>
  <si>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</si>
  <si>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</si>
  <si>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</si>
  <si>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</si>
  <si>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</si>
  <si>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</si>
  <si>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</si>
  <si>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</si>
  <si>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</si>
  <si>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</si>
  <si>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</si>
  <si>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</si>
  <si>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</si>
  <si>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</si>
  <si>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</si>
  <si>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</si>
  <si>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</si>
  <si>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</si>
  <si>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</si>
  <si>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</si>
  <si>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</si>
  <si>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</si>
  <si>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</si>
  <si>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</si>
  <si>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</si>
  <si>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</si>
  <si>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</si>
  <si>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</si>
  <si>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</si>
  <si>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</si>
  <si>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</si>
  <si>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</si>
  <si>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</si>
  <si>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</si>
  <si>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</si>
  <si>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</si>
  <si>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</si>
  <si>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</si>
  <si>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</si>
  <si>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</si>
  <si>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</si>
  <si>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</si>
  <si>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</si>
  <si>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</si>
  <si>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</si>
  <si>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</si>
  <si>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</si>
  <si>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</si>
  <si>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</si>
  <si>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</si>
  <si>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</si>
  <si>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</si>
  <si>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</si>
  <si>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</si>
  <si>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</si>
  <si>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</si>
  <si>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</si>
  <si>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</si>
  <si>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</si>
  <si>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</si>
  <si>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</si>
  <si>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</si>
  <si>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</si>
  <si>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</si>
  <si>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</si>
  <si>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</si>
  <si>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</si>
  <si>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</si>
  <si>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</si>
  <si>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</si>
  <si>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</si>
  <si>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</si>
  <si>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</si>
  <si>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</si>
  <si>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</si>
  <si>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</si>
  <si>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</si>
  <si>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</si>
  <si>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</si>
  <si>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</si>
  <si>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</si>
  <si>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</si>
  <si>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</si>
  <si>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</si>
  <si>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</si>
  <si>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</si>
  <si>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</si>
  <si>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</si>
  <si>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</si>
  <si>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</si>
  <si>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</si>
  <si>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</si>
  <si>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</si>
  <si>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</si>
  <si>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</si>
  <si>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</si>
  <si>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</si>
  <si>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</si>
  <si>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</si>
  <si>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</si>
  <si>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</si>
  <si>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</si>
  <si>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</si>
  <si>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</si>
  <si>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</si>
  <si>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</si>
  <si>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</si>
  <si>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</si>
  <si>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</si>
  <si>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</si>
  <si>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</si>
  <si>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</si>
  <si>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</si>
  <si>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</si>
  <si>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</si>
  <si>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</si>
  <si>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</si>
  <si>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</si>
  <si>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</si>
  <si>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</si>
  <si>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</si>
  <si>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</si>
  <si>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</si>
  <si>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</si>
  <si>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</si>
  <si>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</si>
  <si>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</si>
  <si>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</si>
  <si>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</si>
  <si>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</si>
  <si>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</si>
  <si>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</si>
  <si>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</si>
  <si>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</si>
  <si>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</si>
  <si>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</si>
  <si>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</si>
  <si>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</si>
  <si>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</si>
  <si>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</si>
  <si>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</si>
  <si>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</si>
  <si>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</si>
  <si>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</si>
  <si>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</si>
  <si>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</si>
  <si>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</si>
  <si>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</si>
  <si>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</si>
  <si>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</si>
  <si>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</si>
  <si>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</si>
  <si>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</si>
  <si>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</si>
  <si>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</si>
  <si>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</si>
  <si>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</si>
  <si>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</si>
  <si>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</si>
  <si>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</si>
  <si>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</si>
  <si>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</si>
  <si>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</si>
  <si>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</si>
  <si>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</si>
  <si>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</si>
  <si>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</si>
  <si>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</si>
  <si>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</si>
  <si>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</si>
  <si>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</si>
  <si>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</si>
  <si>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</si>
  <si>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</si>
  <si>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</si>
  <si>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</si>
  <si>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</si>
  <si>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</si>
  <si>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</si>
  <si>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</si>
  <si>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</si>
  <si>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</si>
  <si>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</si>
  <si>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</si>
  <si>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</si>
  <si>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</si>
  <si>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</si>
  <si>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</si>
  <si>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</si>
  <si>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</si>
  <si>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</si>
  <si>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</si>
  <si>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</si>
  <si>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</si>
  <si>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</si>
  <si>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</si>
  <si>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</si>
  <si>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</si>
  <si>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</si>
  <si>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</si>
  <si>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</si>
  <si>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</si>
  <si>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</si>
  <si>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</si>
  <si>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</si>
  <si>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</si>
  <si>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</si>
  <si>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</si>
  <si>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</si>
  <si>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</si>
  <si>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</si>
  <si>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</si>
  <si>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</si>
  <si>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</si>
  <si>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</si>
  <si>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</si>
  <si>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</si>
  <si>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</si>
  <si>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</si>
  <si>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</si>
  <si>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</si>
  <si>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</si>
  <si>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</si>
  <si>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</si>
  <si>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</si>
  <si>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</si>
  <si>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</si>
  <si>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</si>
  <si>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</si>
  <si>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</si>
  <si>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</si>
  <si>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</si>
  <si>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</si>
  <si>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</si>
  <si>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</si>
  <si>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</si>
  <si>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</si>
  <si>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</si>
  <si>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</si>
  <si>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</si>
  <si>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</si>
  <si>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</si>
  <si>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</si>
  <si>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</si>
  <si>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</si>
  <si>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</si>
  <si>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</si>
  <si>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</si>
  <si>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</si>
  <si>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</si>
  <si>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</si>
  <si>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</si>
  <si>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</si>
  <si>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</si>
  <si>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</si>
  <si>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</si>
  <si>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</si>
  <si>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</si>
  <si>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</si>
  <si>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</si>
  <si>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</si>
  <si>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</si>
  <si>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</si>
  <si>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</si>
  <si>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</si>
  <si>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</si>
  <si>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</si>
  <si>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</si>
  <si>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</si>
  <si>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</si>
  <si>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</si>
  <si>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</si>
  <si>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</si>
  <si>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</si>
  <si>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</si>
  <si>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</si>
  <si>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</si>
  <si>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</si>
  <si>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</si>
  <si>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</si>
  <si>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</si>
  <si>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</si>
  <si>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</si>
  <si>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</si>
  <si>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</si>
  <si>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</si>
  <si>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</si>
  <si>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</si>
  <si>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</si>
  <si>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</si>
  <si>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</si>
  <si>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</si>
  <si>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</si>
  <si>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</si>
  <si>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</si>
  <si>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</si>
  <si>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</si>
  <si>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</si>
  <si>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</si>
  <si>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</si>
  <si>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</si>
  <si>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</si>
  <si>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</si>
  <si>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</si>
  <si>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</si>
  <si>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</si>
  <si>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</si>
  <si>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</si>
  <si>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</si>
  <si>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</si>
  <si>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</si>
  <si>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</si>
  <si>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</si>
  <si>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</si>
  <si>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</si>
  <si>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</si>
  <si>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</si>
  <si>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</si>
  <si>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</si>
  <si>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</si>
  <si>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</si>
  <si>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</si>
  <si>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</si>
  <si>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</si>
  <si>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</si>
  <si>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</si>
  <si>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</si>
  <si>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</si>
  <si>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</si>
  <si>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</si>
  <si>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</si>
  <si>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</si>
  <si>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</si>
  <si>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</si>
  <si>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</si>
  <si>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</si>
  <si>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</si>
  <si>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</si>
  <si>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</si>
  <si>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</si>
  <si>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</si>
  <si>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</si>
  <si>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</si>
  <si>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</si>
  <si>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</si>
  <si>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</si>
  <si>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</si>
  <si>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</si>
  <si>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</si>
  <si>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</si>
  <si>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</si>
  <si>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</si>
  <si>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</si>
  <si>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</si>
  <si>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</si>
  <si>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</si>
  <si>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</si>
  <si>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</si>
  <si>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</si>
  <si>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</si>
  <si>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</si>
  <si>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</si>
  <si>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</si>
  <si>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</si>
  <si>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</si>
  <si>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</si>
  <si>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</si>
  <si>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</si>
  <si>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</si>
  <si>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</si>
  <si>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</si>
  <si>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</si>
  <si>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</si>
  <si>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</si>
  <si>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</si>
  <si>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</si>
  <si>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</si>
  <si>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</si>
  <si>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</si>
  <si>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</si>
  <si>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</si>
  <si>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</si>
  <si>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</si>
  <si>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</si>
  <si>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</si>
  <si>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</si>
  <si>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</si>
  <si>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</si>
  <si>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</si>
  <si>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</si>
  <si>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</si>
  <si>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</si>
  <si>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</si>
  <si>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</si>
  <si>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</si>
  <si>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</si>
  <si>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</si>
  <si>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</si>
  <si>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</si>
  <si>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</si>
  <si>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</si>
  <si>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</si>
  <si>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</si>
  <si>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</si>
  <si>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</si>
  <si>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</si>
  <si>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</si>
  <si>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</si>
  <si>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</si>
  <si>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</si>
  <si>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</si>
  <si>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</si>
  <si>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</si>
  <si>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</si>
  <si>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</si>
  <si>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</si>
  <si>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</si>
  <si>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</si>
  <si>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</si>
  <si>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</si>
  <si>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</si>
  <si>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</si>
  <si>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</si>
  <si>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</si>
  <si>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</si>
  <si>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</si>
  <si>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</si>
  <si>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</si>
  <si>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</si>
  <si>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</si>
  <si>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</si>
  <si>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</si>
  <si>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</si>
  <si>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</si>
  <si>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</si>
  <si>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</si>
  <si>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</si>
  <si>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</si>
  <si>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</si>
  <si>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</si>
  <si>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</si>
  <si>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</si>
  <si>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</si>
  <si>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</si>
  <si>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</si>
  <si>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</si>
  <si>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</si>
  <si>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</si>
  <si>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</si>
  <si>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</si>
  <si>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</si>
  <si>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</si>
  <si>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</si>
  <si>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</si>
  <si>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</si>
  <si>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</si>
  <si>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</si>
  <si>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</si>
  <si>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</si>
  <si>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</si>
  <si>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</si>
  <si>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</si>
  <si>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</si>
  <si>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</si>
  <si>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</si>
  <si>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</si>
  <si>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</si>
  <si>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</si>
  <si>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</si>
  <si>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</si>
  <si>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</si>
  <si>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</si>
  <si>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</si>
  <si>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</si>
  <si>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</si>
  <si>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</si>
  <si>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</si>
  <si>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</si>
  <si>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</si>
  <si>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</si>
  <si>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</si>
  <si>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</si>
  <si>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</si>
  <si>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</si>
  <si>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</si>
  <si>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</si>
  <si>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</si>
  <si>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</si>
  <si>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</si>
  <si>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</si>
  <si>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</si>
  <si>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</si>
  <si>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</si>
  <si>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</si>
  <si>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</si>
  <si>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</si>
  <si>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</si>
  <si>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</si>
  <si>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</si>
  <si>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</si>
  <si>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</si>
  <si>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</si>
  <si>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</si>
  <si>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</si>
  <si>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</si>
  <si>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</si>
  <si>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</si>
  <si>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</si>
  <si>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</si>
  <si>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</si>
  <si>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</si>
  <si>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</si>
  <si>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</si>
  <si>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</si>
  <si>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</si>
  <si>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</si>
  <si>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</si>
  <si>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</si>
  <si>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</si>
  <si>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</si>
  <si>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</si>
  <si>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</si>
  <si>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</si>
  <si>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</si>
  <si>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</si>
  <si>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</si>
  <si>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</si>
  <si>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</si>
  <si>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</si>
  <si>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</si>
  <si>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</si>
  <si>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</si>
  <si>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</si>
  <si>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</si>
  <si>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</si>
  <si>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</si>
  <si>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</si>
  <si>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</si>
  <si>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</si>
  <si>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</si>
  <si>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</si>
  <si>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</si>
  <si>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</si>
  <si>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</si>
  <si>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</si>
  <si>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</si>
  <si>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</si>
  <si>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</si>
  <si>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</si>
  <si>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</si>
  <si>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</si>
  <si>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</si>
  <si>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</si>
  <si>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</si>
  <si>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</si>
  <si>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</si>
  <si>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</si>
  <si>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</si>
  <si>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</si>
  <si>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</si>
  <si>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</si>
  <si>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</si>
  <si>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</si>
  <si>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</si>
  <si>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</si>
  <si>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</si>
  <si>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</si>
  <si>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</si>
  <si>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</si>
  <si>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</si>
  <si>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</si>
  <si>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</si>
  <si>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</si>
  <si>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</si>
  <si>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</si>
  <si>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</si>
  <si>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</si>
  <si>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</si>
  <si>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</si>
  <si>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</si>
  <si>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</si>
  <si>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</si>
  <si>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</si>
  <si>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</si>
  <si>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</si>
  <si>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</si>
  <si>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</si>
  <si>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</si>
  <si>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</si>
  <si>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</si>
  <si>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</si>
  <si>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</si>
  <si>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</si>
  <si>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</si>
  <si>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</si>
  <si>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</si>
  <si>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</si>
  <si>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</si>
  <si>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</si>
  <si>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</si>
  <si>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</si>
  <si>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</si>
  <si>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</si>
  <si>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</si>
  <si>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</si>
  <si>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</si>
  <si>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</si>
  <si>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</si>
  <si>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</si>
  <si>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</si>
  <si>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</si>
  <si>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</si>
  <si>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</si>
  <si>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</si>
  <si>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</si>
  <si>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</si>
  <si>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</si>
  <si>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</si>
  <si>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</si>
  <si>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</si>
  <si>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</si>
  <si>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</si>
  <si>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</si>
  <si>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</si>
  <si>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</si>
  <si>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</si>
  <si>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</si>
  <si>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</si>
  <si>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</si>
  <si>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</si>
  <si>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</si>
  <si>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</si>
  <si>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</si>
  <si>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</si>
  <si>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</si>
  <si>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</si>
  <si>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</si>
  <si>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</si>
  <si>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</si>
  <si>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</si>
  <si>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</si>
  <si>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</si>
  <si>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</si>
  <si>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</si>
  <si>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</si>
  <si>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</si>
  <si>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</si>
  <si>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</si>
  <si>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</si>
  <si>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</si>
  <si>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</si>
  <si>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</si>
  <si>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</si>
  <si>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</si>
  <si>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</si>
  <si>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</si>
  <si>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</si>
  <si>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</si>
  <si>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</si>
  <si>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</si>
  <si>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</si>
  <si>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</si>
  <si>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</si>
  <si>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</si>
  <si>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</si>
  <si>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</si>
  <si>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</si>
  <si>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</si>
  <si>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</si>
  <si>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</si>
  <si>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</si>
  <si>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</si>
  <si>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</si>
  <si>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</si>
  <si>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</si>
  <si>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</si>
  <si>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</si>
  <si>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</si>
  <si>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</si>
  <si>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</si>
  <si>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</si>
  <si>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</si>
  <si>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</si>
  <si>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</si>
  <si>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</si>
  <si>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</si>
  <si>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</si>
  <si>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</si>
  <si>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</si>
  <si>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</si>
  <si>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</si>
  <si>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</si>
  <si>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</si>
  <si>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</si>
  <si>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</si>
  <si>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</si>
  <si>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</si>
  <si>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</si>
  <si>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</si>
  <si>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</si>
  <si>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</si>
  <si>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</si>
  <si>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</si>
  <si>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</si>
  <si>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</si>
  <si>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</si>
  <si>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</si>
  <si>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</si>
  <si>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</si>
  <si>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</si>
  <si>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</si>
  <si>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</si>
  <si>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</si>
  <si>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</si>
  <si>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</si>
  <si>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</si>
  <si>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</si>
  <si>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</si>
  <si>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</si>
  <si>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</si>
  <si>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</si>
  <si>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</si>
  <si>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</si>
  <si>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</si>
  <si>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</si>
  <si>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</si>
  <si>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</si>
  <si>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</si>
  <si>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</si>
  <si>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</si>
  <si>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</si>
  <si>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</si>
  <si>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</si>
  <si>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</si>
  <si>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</si>
  <si>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</si>
  <si>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</si>
  <si>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</si>
  <si>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</si>
  <si>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</si>
  <si>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</si>
  <si>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</si>
  <si>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</si>
  <si>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</si>
  <si>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</si>
  <si>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</si>
  <si>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</si>
  <si>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</si>
  <si>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</si>
  <si>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</si>
  <si>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</si>
  <si>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</si>
  <si>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</si>
  <si>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</si>
  <si>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</si>
  <si>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</si>
  <si>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</si>
  <si>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</si>
  <si>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</si>
  <si>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</si>
  <si>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</si>
  <si>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</si>
  <si>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</si>
  <si>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</si>
  <si>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</si>
  <si>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</si>
  <si>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</si>
  <si>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</si>
  <si>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</si>
  <si>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</si>
  <si>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</si>
  <si>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</si>
  <si>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</si>
  <si>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</si>
  <si>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</si>
  <si>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</si>
  <si>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</si>
  <si>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</si>
  <si>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</si>
  <si>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</si>
  <si>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</si>
  <si>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</si>
  <si>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</si>
  <si>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</si>
  <si>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</si>
  <si>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</si>
  <si>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</si>
  <si>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</si>
  <si>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</si>
  <si>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</si>
  <si>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</si>
  <si>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</si>
  <si>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</si>
  <si>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</si>
  <si>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</si>
  <si>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</si>
  <si>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</si>
  <si>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</si>
  <si>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</si>
  <si>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</si>
  <si>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</si>
  <si>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</si>
  <si>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</si>
  <si>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</si>
  <si>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</si>
  <si>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</si>
  <si>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</si>
  <si>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</si>
  <si>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</si>
  <si>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</si>
  <si>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</si>
  <si>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</si>
  <si>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</si>
  <si>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</si>
  <si>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</si>
  <si>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</si>
  <si>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</si>
  <si>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</si>
  <si>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</si>
  <si>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</si>
  <si>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</si>
  <si>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</si>
  <si>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</si>
  <si>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</si>
  <si>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</si>
  <si>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</si>
  <si>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</si>
  <si>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</si>
  <si>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</si>
  <si>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</si>
  <si>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</si>
  <si>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</si>
  <si>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</si>
  <si>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</si>
  <si>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</si>
  <si>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</si>
  <si>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</si>
  <si>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</si>
  <si>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</si>
  <si>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</si>
  <si>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</si>
  <si>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</si>
  <si>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</si>
  <si>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</si>
  <si>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</si>
  <si>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</si>
  <si>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</si>
  <si>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</si>
  <si>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</si>
  <si>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</si>
  <si>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</si>
  <si>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</si>
  <si>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</si>
  <si>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</si>
  <si>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</si>
  <si>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</si>
  <si>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</si>
  <si>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</si>
  <si>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</si>
  <si>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</si>
  <si>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</si>
  <si>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</si>
  <si>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</si>
  <si>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</si>
  <si>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</si>
  <si>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</si>
  <si>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</si>
  <si>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</si>
  <si>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</si>
  <si>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</si>
  <si>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</si>
  <si>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</si>
  <si>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</si>
  <si>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</si>
  <si>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</si>
  <si>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</si>
  <si>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</si>
  <si>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</si>
  <si>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</si>
  <si>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</si>
  <si>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</si>
  <si>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</si>
  <si>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</si>
  <si>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</si>
  <si>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</si>
  <si>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</si>
  <si>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</si>
  <si>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</si>
  <si>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</si>
  <si>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</si>
  <si>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</si>
  <si>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</si>
  <si>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</si>
  <si>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</si>
  <si>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</si>
  <si>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</si>
  <si>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</si>
  <si>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</si>
  <si>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</si>
  <si>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</si>
  <si>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</si>
  <si>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</si>
  <si>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</si>
  <si>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</si>
  <si>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</si>
  <si>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</si>
  <si>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</si>
  <si>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</si>
  <si>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</si>
  <si>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</si>
  <si>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</si>
  <si>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</si>
  <si>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</si>
  <si>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</si>
  <si>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</si>
  <si>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</si>
  <si>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</si>
  <si>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</si>
  <si>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</si>
  <si>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</si>
  <si>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</si>
  <si>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</si>
  <si>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</si>
  <si>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</si>
  <si>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</si>
  <si>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</si>
  <si>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</si>
  <si>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</si>
  <si>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</si>
  <si>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</si>
  <si>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</si>
  <si>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</si>
  <si>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</si>
  <si>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</si>
  <si>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</si>
  <si>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</si>
  <si>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</si>
  <si>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</si>
  <si>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</si>
  <si>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</si>
  <si>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</si>
  <si>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</si>
  <si>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</si>
  <si>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</si>
  <si>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</si>
  <si>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</si>
  <si>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</si>
  <si>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</si>
  <si>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</si>
  <si>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</si>
  <si>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</si>
  <si>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</si>
  <si>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</si>
  <si>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</si>
  <si>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</si>
  <si>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</si>
  <si>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</si>
  <si>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</si>
  <si>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</si>
  <si>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</si>
  <si>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</si>
  <si>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</si>
  <si>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</si>
  <si>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</si>
  <si>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</si>
  <si>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</si>
  <si>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</si>
  <si>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</si>
  <si>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</si>
  <si>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</si>
  <si>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</si>
  <si>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</si>
  <si>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</si>
  <si>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</si>
  <si>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</si>
  <si>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</si>
  <si>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</si>
  <si>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</si>
  <si>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</si>
  <si>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</si>
  <si>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</si>
  <si>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</si>
  <si>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</si>
  <si>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</si>
  <si>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</si>
  <si>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</si>
  <si>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</si>
  <si>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</si>
  <si>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</si>
  <si>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</si>
  <si>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</si>
  <si>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</si>
  <si>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</si>
  <si>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</si>
  <si>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</si>
  <si>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</si>
  <si>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</si>
  <si>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</si>
  <si>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</si>
  <si>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</si>
  <si>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</si>
  <si>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</si>
  <si>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</si>
  <si>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</si>
  <si>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</si>
  <si>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</si>
  <si>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</si>
  <si>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</si>
  <si>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</si>
  <si>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</si>
  <si>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</si>
  <si>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</si>
  <si>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</si>
  <si>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</si>
  <si>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</si>
  <si>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</si>
  <si>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</si>
  <si>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</si>
  <si>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</si>
  <si>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</si>
  <si>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</si>
  <si>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</si>
  <si>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</si>
  <si>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</si>
  <si>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</si>
  <si>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</si>
  <si>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</si>
  <si>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</si>
  <si>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</si>
  <si>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</si>
  <si>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</si>
  <si>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</si>
  <si>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</si>
  <si>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</si>
  <si>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</si>
  <si>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</si>
  <si>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</si>
  <si>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</si>
  <si>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</si>
  <si>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</si>
  <si>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</si>
  <si>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</si>
  <si>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</si>
  <si>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</si>
  <si>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</si>
  <si>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</si>
  <si>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</si>
  <si>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</si>
  <si>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</si>
  <si>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</si>
  <si>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</si>
  <si>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</si>
  <si>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</si>
  <si>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</si>
  <si>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</si>
  <si>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</si>
  <si>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</si>
  <si>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</si>
  <si>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</si>
  <si>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</si>
  <si>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</si>
  <si>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</si>
  <si>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</si>
  <si>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</si>
  <si>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</si>
  <si>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</si>
  <si>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</si>
  <si>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</si>
  <si>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</si>
  <si>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</si>
  <si>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</si>
  <si>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</si>
  <si>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</si>
  <si>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</si>
  <si>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</si>
  <si>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</si>
  <si>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</si>
  <si>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</si>
  <si>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</si>
  <si>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</si>
  <si>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</si>
  <si>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</si>
  <si>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</si>
  <si>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</si>
  <si>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</si>
  <si>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</si>
  <si>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</si>
  <si>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</si>
  <si>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</si>
  <si>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</si>
  <si>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</si>
  <si>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</si>
  <si>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</si>
  <si>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</si>
  <si>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</si>
  <si>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</si>
  <si>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</si>
  <si>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</si>
  <si>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</si>
  <si>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</si>
  <si>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</si>
  <si>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</si>
  <si>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</si>
  <si>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</si>
  <si>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</si>
  <si>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</si>
  <si>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</si>
  <si>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</si>
  <si>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</si>
  <si>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</si>
  <si>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</si>
  <si>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</si>
  <si>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</si>
  <si>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</si>
  <si>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</si>
  <si>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</si>
  <si>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</si>
  <si>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</si>
  <si>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</si>
  <si>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</si>
  <si>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</si>
  <si>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</si>
  <si>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</si>
  <si>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</si>
  <si>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</si>
  <si>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</si>
  <si>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</si>
  <si>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</si>
  <si>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</si>
  <si>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</si>
  <si>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</si>
  <si>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</si>
  <si>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</si>
  <si>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</si>
  <si>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</si>
  <si>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</si>
  <si>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</si>
  <si>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</si>
  <si>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</si>
  <si>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</si>
  <si>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</si>
  <si>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</si>
  <si>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</si>
  <si>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</si>
  <si>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</si>
  <si>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</si>
  <si>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</si>
  <si>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</si>
  <si>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</si>
  <si>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</si>
  <si>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</si>
  <si>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</si>
  <si>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</si>
  <si>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</si>
  <si>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</si>
  <si>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</si>
  <si>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</si>
  <si>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</si>
  <si>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</si>
  <si>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</si>
  <si>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</si>
  <si>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</si>
  <si>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</si>
  <si>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</si>
  <si>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</si>
  <si>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</si>
  <si>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</si>
  <si>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</si>
  <si>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</si>
  <si>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</si>
  <si>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</si>
  <si>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</si>
  <si>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</si>
  <si>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</si>
  <si>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</si>
  <si>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</si>
  <si>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</si>
  <si>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</si>
  <si>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</si>
  <si>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</si>
  <si>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</si>
  <si>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</si>
  <si>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</si>
  <si>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</si>
  <si>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</si>
  <si>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</si>
  <si>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</si>
  <si>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</si>
  <si>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</si>
  <si>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</si>
  <si>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</si>
  <si>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</si>
  <si>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</si>
  <si>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</si>
  <si>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</si>
  <si>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</si>
  <si>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</si>
  <si>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</si>
  <si>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</si>
  <si>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</si>
  <si>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</si>
  <si>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</si>
  <si>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</si>
  <si>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</si>
  <si>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</si>
  <si>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</si>
  <si>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</si>
  <si>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</si>
  <si>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</si>
  <si>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</si>
  <si>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</si>
  <si>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</si>
  <si>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</si>
  <si>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</si>
  <si>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</si>
  <si>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</si>
  <si>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</si>
  <si>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</si>
  <si>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</si>
  <si>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</si>
  <si>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</si>
  <si>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</si>
  <si>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</si>
  <si>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</si>
  <si>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</si>
  <si>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</si>
  <si>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</si>
  <si>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</si>
  <si>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</si>
  <si>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</si>
  <si>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</si>
  <si>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</si>
  <si>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</si>
  <si>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</si>
  <si>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</si>
  <si>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</si>
  <si>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</si>
  <si>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</si>
  <si>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</si>
  <si>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</si>
  <si>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</si>
  <si>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</si>
  <si>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</si>
  <si>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</si>
  <si>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</si>
  <si>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</si>
  <si>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</si>
  <si>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</si>
  <si>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</si>
  <si>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</si>
  <si>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</si>
  <si>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</si>
  <si>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</si>
  <si>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</si>
  <si>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</si>
  <si>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</si>
  <si>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</si>
  <si>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</si>
  <si>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</si>
  <si>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</si>
  <si>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</si>
  <si>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</si>
  <si>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</si>
  <si>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</si>
  <si>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</si>
  <si>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</si>
  <si>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</si>
  <si>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</si>
  <si>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</si>
  <si>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</si>
  <si>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</si>
  <si>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</si>
  <si>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</si>
  <si>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</si>
  <si>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</si>
  <si>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</si>
  <si>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</si>
  <si>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</si>
  <si>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</si>
  <si>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</si>
  <si>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</si>
  <si>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</si>
  <si>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</si>
  <si>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</si>
  <si>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</si>
  <si>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</si>
  <si>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</si>
  <si>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</si>
  <si>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</si>
  <si>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</si>
  <si>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</si>
  <si>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</si>
  <si>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</si>
  <si>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</si>
  <si>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</si>
  <si>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</si>
  <si>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</si>
  <si>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</si>
  <si>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</si>
  <si>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</si>
  <si>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</si>
  <si>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</si>
  <si>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</si>
  <si>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</si>
  <si>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</si>
  <si>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</si>
  <si>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</si>
  <si>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</si>
  <si>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</si>
  <si>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</si>
  <si>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</si>
  <si>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</si>
  <si>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</si>
  <si>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</si>
  <si>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</si>
  <si>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</si>
  <si>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</si>
  <si>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</si>
  <si>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</si>
  <si>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</si>
  <si>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</si>
  <si>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</si>
  <si>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</si>
  <si>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</si>
  <si>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</si>
  <si>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</si>
  <si>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</si>
  <si>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</si>
  <si>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</si>
  <si>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</si>
  <si>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</si>
  <si>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</si>
  <si>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</si>
  <si>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</si>
  <si>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</si>
  <si>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</si>
  <si>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</si>
  <si>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</si>
  <si>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</si>
  <si>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</si>
  <si>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</si>
  <si>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</si>
  <si>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</si>
  <si>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</si>
  <si>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</si>
  <si>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</si>
  <si>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</si>
  <si>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</si>
  <si>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</si>
  <si>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</si>
  <si>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</si>
  <si>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</si>
  <si>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</si>
  <si>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</si>
  <si>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</si>
  <si>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</si>
  <si>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</si>
  <si>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</si>
  <si>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</si>
  <si>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</si>
  <si>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</si>
  <si>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</si>
  <si>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</si>
  <si>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</si>
  <si>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</si>
  <si>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</si>
  <si>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</si>
  <si>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</si>
  <si>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</si>
  <si>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</si>
  <si>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</si>
  <si>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</si>
  <si>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</si>
  <si>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</si>
  <si>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</si>
  <si>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</si>
  <si>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</si>
  <si>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</si>
  <si>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</si>
  <si>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</si>
  <si>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</si>
  <si>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</si>
  <si>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</si>
  <si>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</si>
  <si>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</si>
  <si>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</si>
  <si>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</si>
  <si>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</si>
  <si>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</si>
  <si>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</si>
  <si>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</si>
  <si>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</si>
  <si>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</si>
  <si>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</si>
  <si>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</si>
  <si>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</si>
  <si>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</si>
  <si>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</si>
  <si>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</si>
  <si>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</si>
  <si>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</si>
  <si>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</si>
  <si>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</si>
  <si>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</si>
  <si>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</si>
  <si>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</si>
  <si>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</si>
  <si>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</si>
  <si>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</si>
  <si>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</si>
  <si>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</si>
  <si>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</si>
  <si>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</si>
  <si>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</si>
  <si>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</si>
  <si>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</si>
  <si>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</si>
  <si>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</si>
  <si>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</si>
  <si>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</si>
  <si>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</si>
  <si>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</si>
  <si>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</si>
  <si>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</si>
  <si>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</si>
  <si>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</si>
  <si>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</si>
  <si>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</si>
  <si>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</si>
  <si>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</si>
  <si>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</si>
  <si>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</si>
  <si>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</si>
  <si>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</si>
  <si>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</si>
  <si>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</si>
  <si>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</si>
  <si>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</si>
  <si>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</si>
  <si>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</si>
  <si>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</si>
  <si>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</si>
  <si>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</si>
  <si>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</si>
  <si>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</si>
  <si>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</si>
  <si>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</si>
  <si>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</si>
  <si>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</si>
  <si>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</si>
  <si>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</si>
  <si>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</si>
  <si>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</si>
  <si>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</si>
  <si>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</si>
  <si>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</si>
  <si>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</si>
  <si>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</si>
  <si>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</si>
  <si>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</si>
  <si>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</si>
  <si>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</si>
  <si>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</si>
  <si>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</si>
  <si>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</si>
  <si>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</si>
  <si>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</si>
  <si>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</si>
  <si>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</si>
  <si>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</si>
  <si>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</si>
  <si>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</si>
  <si>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</si>
  <si>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</si>
  <si>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</si>
  <si>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</si>
  <si>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</si>
  <si>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</si>
  <si>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</si>
  <si>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</si>
  <si>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</si>
  <si>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</si>
  <si>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</si>
  <si>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</si>
  <si>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</si>
  <si>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</si>
  <si>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</si>
  <si>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</si>
  <si>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</si>
  <si>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</si>
  <si>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</si>
  <si>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</si>
  <si>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</si>
  <si>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</si>
  <si>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</si>
  <si>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</si>
  <si>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</si>
  <si>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</si>
  <si>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</si>
  <si>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</si>
  <si>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</si>
  <si>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</si>
  <si>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</si>
  <si>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</si>
  <si>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</si>
  <si>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</si>
  <si>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</si>
  <si>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</si>
  <si>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</si>
  <si>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</si>
  <si>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</si>
  <si>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</si>
  <si>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</si>
  <si>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</si>
  <si>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</si>
  <si>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</si>
  <si>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</si>
  <si>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</si>
  <si>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</si>
  <si>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</si>
  <si>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</si>
  <si>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</si>
  <si>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</si>
  <si>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</si>
  <si>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</si>
  <si>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</si>
  <si>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</si>
  <si>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</si>
  <si>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</si>
  <si>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</si>
  <si>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</si>
  <si>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</si>
  <si>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</si>
  <si>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</si>
  <si>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</si>
  <si>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</si>
  <si>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</si>
  <si>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</si>
  <si>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</si>
  <si>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</si>
  <si>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</si>
  <si>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</si>
  <si>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</si>
  <si>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</si>
  <si>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</si>
  <si>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</si>
  <si>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</si>
  <si>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</si>
  <si>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</si>
  <si>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</si>
  <si>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</si>
  <si>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</si>
  <si>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</si>
  <si>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</si>
  <si>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</si>
  <si>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</si>
  <si>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</si>
  <si>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</si>
  <si>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</si>
  <si>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</si>
  <si>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</si>
  <si>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</si>
  <si>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</si>
  <si>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</si>
  <si>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</si>
  <si>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</si>
  <si>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</si>
  <si>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</si>
  <si>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</si>
  <si>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</si>
  <si>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</si>
  <si>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</si>
  <si>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</si>
  <si>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</si>
  <si>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</si>
  <si>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</si>
  <si>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</si>
  <si>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</si>
  <si>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</si>
  <si>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</si>
  <si>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</si>
  <si>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</si>
  <si>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</si>
  <si>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</si>
  <si>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</si>
  <si>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</si>
  <si>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</si>
  <si>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</si>
  <si>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</si>
  <si>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</si>
  <si>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</si>
  <si>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</si>
  <si>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</si>
  <si>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</si>
  <si>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</si>
  <si>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</si>
  <si>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</si>
  <si>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</si>
  <si>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</si>
  <si>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</si>
  <si>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</si>
  <si>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</si>
  <si>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</si>
  <si>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</si>
  <si>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</si>
  <si>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</si>
  <si>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</si>
  <si>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</si>
  <si>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</si>
  <si>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</si>
  <si>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</si>
  <si>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</si>
  <si>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</si>
  <si>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</si>
  <si>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</si>
  <si>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</si>
  <si>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</si>
  <si>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</si>
  <si>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</si>
  <si>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</si>
  <si>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</si>
  <si>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</si>
  <si>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</si>
  <si>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</si>
  <si>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</si>
  <si>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</si>
  <si>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</si>
  <si>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</si>
  <si>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</si>
  <si>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</si>
  <si>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</si>
  <si>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</si>
  <si>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</si>
  <si>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</si>
  <si>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</si>
  <si>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</si>
  <si>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</si>
  <si>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</si>
  <si>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</si>
  <si>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</si>
  <si>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</si>
  <si>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</si>
  <si>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</si>
  <si>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</si>
  <si>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</si>
  <si>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</si>
  <si>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</si>
  <si>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</si>
  <si>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</si>
  <si>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</si>
  <si>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</si>
  <si>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</si>
  <si>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</si>
  <si>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</si>
  <si>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</si>
  <si>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</si>
  <si>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</si>
  <si>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</si>
  <si>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</si>
  <si>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</si>
  <si>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</si>
  <si>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</si>
  <si>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</si>
  <si>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</si>
  <si>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</si>
  <si>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</si>
  <si>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</si>
  <si>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</si>
  <si>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</si>
  <si>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</si>
  <si>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</si>
  <si>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</si>
  <si>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</si>
  <si>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</si>
  <si>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</si>
  <si>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</si>
  <si>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</si>
  <si>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</si>
  <si>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</si>
  <si>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</si>
  <si>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</si>
  <si>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</si>
  <si>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</si>
  <si>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</si>
  <si>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</si>
  <si>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</si>
  <si>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</si>
  <si>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</si>
  <si>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</si>
  <si>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</si>
  <si>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</si>
  <si>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</si>
  <si>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</si>
  <si>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</si>
  <si>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</si>
  <si>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</si>
  <si>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</si>
  <si>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</si>
  <si>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</si>
  <si>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</si>
  <si>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</si>
  <si>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</si>
  <si>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</si>
  <si>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</si>
  <si>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</si>
  <si>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</si>
  <si>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</si>
  <si>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</si>
  <si>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</si>
  <si>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</si>
  <si>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</si>
  <si>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</si>
  <si>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</si>
  <si>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</si>
  <si>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</si>
  <si>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</si>
  <si>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</si>
  <si>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</si>
  <si>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</si>
  <si>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</si>
  <si>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</si>
  <si>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</si>
  <si>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</si>
  <si>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</si>
  <si>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</si>
  <si>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</si>
  <si>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</si>
  <si>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</si>
  <si>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</si>
  <si>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</si>
  <si>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</si>
  <si>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</si>
  <si>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</si>
  <si>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</si>
  <si>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</si>
  <si>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</si>
  <si>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</si>
  <si>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</si>
  <si>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</si>
  <si>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</si>
  <si>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</si>
  <si>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</si>
  <si>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</si>
  <si>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</si>
  <si>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</si>
  <si>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</si>
  <si>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</si>
  <si>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</si>
  <si>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</si>
  <si>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</si>
  <si>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</si>
  <si>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</si>
  <si>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</si>
  <si>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</si>
  <si>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</si>
  <si>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</si>
  <si>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</si>
  <si>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</si>
  <si>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</si>
  <si>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</si>
  <si>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</si>
  <si>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</si>
  <si>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</si>
  <si>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</si>
  <si>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</si>
  <si>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</si>
  <si>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</si>
  <si>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</si>
  <si>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</si>
  <si>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</si>
  <si>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</si>
  <si>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</si>
  <si>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</si>
  <si>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</si>
  <si>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</si>
  <si>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</si>
  <si>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</si>
  <si>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</si>
  <si>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</si>
  <si>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</si>
  <si>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</si>
  <si>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</si>
  <si>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</si>
  <si>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</si>
  <si>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</si>
  <si>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</si>
  <si>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</si>
  <si>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</si>
  <si>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</si>
  <si>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</si>
  <si>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</si>
  <si>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</si>
  <si>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</si>
  <si>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</si>
  <si>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</si>
  <si>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</si>
  <si>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</si>
  <si>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</si>
  <si>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</si>
  <si>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</si>
  <si>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</si>
  <si>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</si>
  <si>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</si>
  <si>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</si>
  <si>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</si>
  <si>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</si>
  <si>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</si>
  <si>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</si>
  <si>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</si>
  <si>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</si>
  <si>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</si>
  <si>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</si>
  <si>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</si>
  <si>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</si>
  <si>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</si>
  <si>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</si>
  <si>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</si>
  <si>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</si>
  <si>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</si>
  <si>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</si>
  <si>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</si>
  <si>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</si>
  <si>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</si>
  <si>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</si>
  <si>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</si>
  <si>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</si>
  <si>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</si>
  <si>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</si>
  <si>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</si>
  <si>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</si>
  <si>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</si>
  <si>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</si>
  <si>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</si>
  <si>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</si>
  <si>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</si>
  <si>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</si>
  <si>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</si>
  <si>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</si>
  <si>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</si>
  <si>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</si>
  <si>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</si>
  <si>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</si>
  <si>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</si>
  <si>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</si>
  <si>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</si>
  <si>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</si>
  <si>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</si>
  <si>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</si>
  <si>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</si>
  <si>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</si>
  <si>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</si>
  <si>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</si>
  <si>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</si>
  <si>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</si>
  <si>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</si>
  <si>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</si>
  <si>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</si>
  <si>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</si>
  <si>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</si>
  <si>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</si>
  <si>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</si>
  <si>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</si>
  <si>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</si>
  <si>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</si>
  <si>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</si>
  <si>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</si>
  <si>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</si>
  <si>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</si>
  <si>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</si>
  <si>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</si>
  <si>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</si>
  <si>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</si>
  <si>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</si>
  <si>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</si>
  <si>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</si>
  <si>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</si>
  <si>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</si>
  <si>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</si>
  <si>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</si>
  <si>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</si>
  <si>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</si>
  <si>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</si>
  <si>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</si>
  <si>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</si>
  <si>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</si>
  <si>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</si>
  <si>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</si>
  <si>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</si>
  <si>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</si>
  <si>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</si>
  <si>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</si>
  <si>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</si>
  <si>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</si>
  <si>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</si>
  <si>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</si>
  <si>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</si>
  <si>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</si>
  <si>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</si>
  <si>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</si>
  <si>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</si>
  <si>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</si>
  <si>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</si>
  <si>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</si>
  <si>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</si>
  <si>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</si>
  <si>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</si>
  <si>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</si>
  <si>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</si>
  <si>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</si>
  <si>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</si>
  <si>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</si>
  <si>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</si>
  <si>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</si>
  <si>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</si>
  <si>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</si>
  <si>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</si>
  <si>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</si>
  <si>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</si>
  <si>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</si>
  <si>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</si>
  <si>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</si>
  <si>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</si>
  <si>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</si>
  <si>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</si>
  <si>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</si>
  <si>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</si>
  <si>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</si>
  <si>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</si>
  <si>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</si>
  <si>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</si>
  <si>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</si>
  <si>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</si>
  <si>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</si>
  <si>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</si>
  <si>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</si>
  <si>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</si>
  <si>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</si>
  <si>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</si>
  <si>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</si>
  <si>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</si>
  <si>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</si>
  <si>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</si>
  <si>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</si>
  <si>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</si>
  <si>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</si>
  <si>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</si>
  <si>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</si>
  <si>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</si>
  <si>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</si>
  <si>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</si>
  <si>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</si>
  <si>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</si>
  <si>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</si>
  <si>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</si>
  <si>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</si>
  <si>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</si>
  <si>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</si>
  <si>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</si>
  <si>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</si>
  <si>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</si>
  <si>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</si>
  <si>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</si>
  <si>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</si>
  <si>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</si>
  <si>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</si>
  <si>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</si>
  <si>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</si>
  <si>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</si>
  <si>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</si>
  <si>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</si>
  <si>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</si>
  <si>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</si>
  <si>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</si>
  <si>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</si>
  <si>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</si>
  <si>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</si>
  <si>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</si>
  <si>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</si>
  <si>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</si>
  <si>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</si>
  <si>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</si>
  <si>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</si>
  <si>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</si>
  <si>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</si>
  <si>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</si>
  <si>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</si>
  <si>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</si>
  <si>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</si>
  <si>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</si>
  <si>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</si>
  <si>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</si>
  <si>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</si>
  <si>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</si>
  <si>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</si>
  <si>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</si>
  <si>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</si>
  <si>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</si>
  <si>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</si>
  <si>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</si>
  <si>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</si>
  <si>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</si>
  <si>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</si>
  <si>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</si>
  <si>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</si>
  <si>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</si>
  <si>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</si>
  <si>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</si>
  <si>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</si>
  <si>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</si>
  <si>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</si>
  <si>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</si>
  <si>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</si>
  <si>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</si>
  <si>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</si>
  <si>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</si>
  <si>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</si>
  <si>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</si>
  <si>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</si>
  <si>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</si>
  <si>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</si>
  <si>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</si>
  <si>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</si>
  <si>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</si>
  <si>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</si>
  <si>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</si>
  <si>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</si>
  <si>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</si>
  <si>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</si>
  <si>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</si>
  <si>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</si>
  <si>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</si>
  <si>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</si>
  <si>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</si>
  <si>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</si>
  <si>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</si>
  <si>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</si>
  <si>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</si>
  <si>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</si>
  <si>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</si>
  <si>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</si>
  <si>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</si>
  <si>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</si>
  <si>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</si>
  <si>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</si>
  <si>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</si>
  <si>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</si>
  <si>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</si>
  <si>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</si>
  <si>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</si>
  <si>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</si>
  <si>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</si>
  <si>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</si>
  <si>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</si>
  <si>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</si>
  <si>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</si>
  <si>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</si>
  <si>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</si>
  <si>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</si>
  <si>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</si>
  <si>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</si>
  <si>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</si>
  <si>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</si>
  <si>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</si>
  <si>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</si>
  <si>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</si>
  <si>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</si>
  <si>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</si>
  <si>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</si>
  <si>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</si>
  <si>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</si>
  <si>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</si>
  <si>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</si>
  <si>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</si>
  <si>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</si>
  <si>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</si>
  <si>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</si>
  <si>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</si>
  <si>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</si>
  <si>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</si>
  <si>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</si>
  <si>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</si>
  <si>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</si>
  <si>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</si>
  <si>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</si>
  <si>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</si>
  <si>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</si>
  <si>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</si>
  <si>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</si>
  <si>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</si>
  <si>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</si>
  <si>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</si>
  <si>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</si>
  <si>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</si>
  <si>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</si>
  <si>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</si>
  <si>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</si>
  <si>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</si>
  <si>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</si>
  <si>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</si>
  <si>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</si>
  <si>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</si>
  <si>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</si>
  <si>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</si>
  <si>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</si>
  <si>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</si>
  <si>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</si>
  <si>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</si>
  <si>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</si>
  <si>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</si>
  <si>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</si>
  <si>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</si>
  <si>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</si>
  <si>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</si>
  <si>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</si>
  <si>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</si>
  <si>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</si>
  <si>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</si>
  <si>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</si>
  <si>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</si>
  <si>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</si>
  <si>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</si>
  <si>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</si>
  <si>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</si>
  <si>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</si>
  <si>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</si>
  <si>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</si>
  <si>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</si>
  <si>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</si>
  <si>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</si>
  <si>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</si>
  <si>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</si>
  <si>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</si>
  <si>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</si>
  <si>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</si>
  <si>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</si>
  <si>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</si>
  <si>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</si>
  <si>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</si>
  <si>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</si>
  <si>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</si>
  <si>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</si>
  <si>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</si>
  <si>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</si>
  <si>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</si>
  <si>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</si>
  <si>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</si>
  <si>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</si>
  <si>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</si>
  <si>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</si>
  <si>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</si>
  <si>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</si>
  <si>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</si>
  <si>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</si>
  <si>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</si>
  <si>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</si>
  <si>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</si>
  <si>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</si>
  <si>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</si>
  <si>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</si>
  <si>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</si>
  <si>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</si>
  <si>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</si>
  <si>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</si>
  <si>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</si>
  <si>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</si>
  <si>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</si>
  <si>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</si>
  <si>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</si>
  <si>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</si>
  <si>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</si>
  <si>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</si>
  <si>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</si>
  <si>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</si>
  <si>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</si>
  <si>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</si>
  <si>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</si>
  <si>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</si>
  <si>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</si>
  <si>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</si>
  <si>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</si>
  <si>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</si>
  <si>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</si>
  <si>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</si>
  <si>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</si>
  <si>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</si>
  <si>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</si>
  <si>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</si>
  <si>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</si>
  <si>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</si>
  <si>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</si>
  <si>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</si>
  <si>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</si>
  <si>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</si>
  <si>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</si>
  <si>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</si>
  <si>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</si>
  <si>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</si>
  <si>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</si>
  <si>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</si>
  <si>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</si>
  <si>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</si>
  <si>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</si>
  <si>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</si>
  <si>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</si>
  <si>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</si>
  <si>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</si>
  <si>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</si>
  <si>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</si>
  <si>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</si>
  <si>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</si>
  <si>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</si>
  <si>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</si>
  <si>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</si>
  <si>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</si>
  <si>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</si>
  <si>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</si>
  <si>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</si>
  <si>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</si>
  <si>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</si>
  <si>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</si>
  <si>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</si>
  <si>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</si>
  <si>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</si>
  <si>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</si>
  <si>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</si>
  <si>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</si>
  <si>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</si>
  <si>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</si>
  <si>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</si>
  <si>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</si>
  <si>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</si>
  <si>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</si>
  <si>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</si>
  <si>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</si>
  <si>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</si>
  <si>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</si>
  <si>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</si>
  <si>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</si>
  <si>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</si>
  <si>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</si>
  <si>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</si>
  <si>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</si>
  <si>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</si>
  <si>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</si>
  <si>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</si>
  <si>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</si>
  <si>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</si>
  <si>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</si>
  <si>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</si>
  <si>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</si>
  <si>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</si>
  <si>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</si>
  <si>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</si>
  <si>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</si>
  <si>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</si>
  <si>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</si>
  <si>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</si>
  <si>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</si>
  <si>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</si>
  <si>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</si>
  <si>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</si>
  <si>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</si>
  <si>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</si>
  <si>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</si>
  <si>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</si>
  <si>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</si>
  <si>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</si>
  <si>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</si>
  <si>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</si>
  <si>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</si>
  <si>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</si>
  <si>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</si>
  <si>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</si>
  <si>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</si>
  <si>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</si>
  <si>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</si>
  <si>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</si>
  <si>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</si>
  <si>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</si>
  <si>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</si>
  <si>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</si>
  <si>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</si>
  <si>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</si>
  <si>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</si>
  <si>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</si>
  <si>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</si>
  <si>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</si>
  <si>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</si>
  <si>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</si>
  <si>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</si>
  <si>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</si>
  <si>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</si>
  <si>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</si>
  <si>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</si>
  <si>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</si>
  <si>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</si>
  <si>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</si>
  <si>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</si>
  <si>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</si>
  <si>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</si>
  <si>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</si>
  <si>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</si>
  <si>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</si>
  <si>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</si>
  <si>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</si>
  <si>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</si>
  <si>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</si>
  <si>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</si>
  <si>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</si>
  <si>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</si>
  <si>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</si>
  <si>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</si>
  <si>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</si>
  <si>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</si>
  <si>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</si>
  <si>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</si>
  <si>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</si>
  <si>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</si>
  <si>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</si>
  <si>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</si>
  <si>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</si>
  <si>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</si>
  <si>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</si>
  <si>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</si>
  <si>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</si>
  <si>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</si>
  <si>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</si>
  <si>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</si>
  <si>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</si>
  <si>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</si>
  <si>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</si>
  <si>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</si>
  <si>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</si>
  <si>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</si>
  <si>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</si>
  <si>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</si>
  <si>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</si>
  <si>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</si>
  <si>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</si>
  <si>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</si>
  <si>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</si>
  <si>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</si>
  <si>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</si>
  <si>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</si>
  <si>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</si>
  <si>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</si>
  <si>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</si>
  <si>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</si>
  <si>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</si>
  <si>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</si>
  <si>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</si>
  <si>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</si>
  <si>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</si>
  <si>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</si>
  <si>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</si>
  <si>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</si>
  <si>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</si>
  <si>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</si>
  <si>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</si>
  <si>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</si>
  <si>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</si>
  <si>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</si>
  <si>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</si>
  <si>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</si>
  <si>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</si>
  <si>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</si>
  <si>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</si>
  <si>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</si>
  <si>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</si>
  <si>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</si>
  <si>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</si>
  <si>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</si>
  <si>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</si>
  <si>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</si>
  <si>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</si>
  <si>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</si>
  <si>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</si>
  <si>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</si>
  <si>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</si>
  <si>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</si>
  <si>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</si>
  <si>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</si>
  <si>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</si>
  <si>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</si>
  <si>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</si>
  <si>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</si>
  <si>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</si>
  <si>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</si>
  <si>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</si>
  <si>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</si>
  <si>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</si>
  <si>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</si>
  <si>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</si>
  <si>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</si>
  <si>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</si>
  <si>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</si>
  <si>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</si>
  <si>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</si>
  <si>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</si>
  <si>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</si>
  <si>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</si>
  <si>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</si>
  <si>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</si>
  <si>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</si>
  <si>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</si>
  <si>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</si>
  <si>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</si>
  <si>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</si>
  <si>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</si>
  <si>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</si>
  <si>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</si>
  <si>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</si>
  <si>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</si>
  <si>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</si>
  <si>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</si>
  <si>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</si>
  <si>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</si>
  <si>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</si>
  <si>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</si>
  <si>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</si>
  <si>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</si>
  <si>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</si>
  <si>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</si>
  <si>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</si>
  <si>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</si>
  <si>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</si>
  <si>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</si>
  <si>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</si>
  <si>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</si>
  <si>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</si>
  <si>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</si>
  <si>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</si>
  <si>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</si>
  <si>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</si>
  <si>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</si>
  <si>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</si>
  <si>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</si>
  <si>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</si>
  <si>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</si>
  <si>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</si>
  <si>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</si>
  <si>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</si>
  <si>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</si>
  <si>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</si>
  <si>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</si>
  <si>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</si>
  <si>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</si>
  <si>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</si>
  <si>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</si>
  <si>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</si>
  <si>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</si>
  <si>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</si>
  <si>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</si>
  <si>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</si>
  <si>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</si>
  <si>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</si>
  <si>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</si>
  <si>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</si>
  <si>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</si>
  <si>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</si>
  <si>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</si>
  <si>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</si>
  <si>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</si>
  <si>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</si>
  <si>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</si>
  <si>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</si>
  <si>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</si>
  <si>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</si>
  <si>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</si>
  <si>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</si>
  <si>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</si>
  <si>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</si>
  <si>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</si>
  <si>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</si>
  <si>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</si>
  <si>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</si>
  <si>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</si>
  <si>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</si>
  <si>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</si>
  <si>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</si>
  <si>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</si>
  <si>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</si>
  <si>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</si>
  <si>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</si>
  <si>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</si>
  <si>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</si>
  <si>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</si>
  <si>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</si>
  <si>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</si>
  <si>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</si>
  <si>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</si>
  <si>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</si>
  <si>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</si>
  <si>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</si>
  <si>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</si>
  <si>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</si>
  <si>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</si>
  <si>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</si>
  <si>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</si>
  <si>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</si>
  <si>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</si>
  <si>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</si>
  <si>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</si>
  <si>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</si>
  <si>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</si>
  <si>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</si>
  <si>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</si>
  <si>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</si>
  <si>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</si>
  <si>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</si>
  <si>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</si>
  <si>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</si>
  <si>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</si>
  <si>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</si>
  <si>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</si>
  <si>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</si>
  <si>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</si>
  <si>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</si>
  <si>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</si>
  <si>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</si>
  <si>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</si>
  <si>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</si>
  <si>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</si>
  <si>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</si>
  <si>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</si>
  <si>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</si>
  <si>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</si>
  <si>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</si>
  <si>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</si>
  <si>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</si>
  <si>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</si>
  <si>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</si>
  <si>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</si>
  <si>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</si>
  <si>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</si>
  <si>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</si>
  <si>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</si>
  <si>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</si>
  <si>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</si>
  <si>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</si>
  <si>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</si>
  <si>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</si>
  <si>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</si>
  <si>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</si>
  <si>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</si>
  <si>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</si>
  <si>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</si>
  <si>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</si>
  <si>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</si>
  <si>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</si>
  <si>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</si>
  <si>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</si>
  <si>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</si>
  <si>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</si>
  <si>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</si>
  <si>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</si>
  <si>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</si>
  <si>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</si>
  <si>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</si>
  <si>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</si>
  <si>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</si>
  <si>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</si>
  <si>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</si>
  <si>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</si>
  <si>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</si>
  <si>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</si>
  <si>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</si>
  <si>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</si>
  <si>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</si>
  <si>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</si>
  <si>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</si>
  <si>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</si>
  <si>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</si>
  <si>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</si>
  <si>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</si>
  <si>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</si>
  <si>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</si>
  <si>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</si>
  <si>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</si>
  <si>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</si>
  <si>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</si>
  <si>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</si>
  <si>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</si>
  <si>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</si>
  <si>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</si>
  <si>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</si>
  <si>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</si>
  <si>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</si>
  <si>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</si>
  <si>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</si>
  <si>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</si>
  <si>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</si>
  <si>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</si>
  <si>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</si>
  <si>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</si>
  <si>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</si>
  <si>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</si>
  <si>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</si>
  <si>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</si>
  <si>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</si>
  <si>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</si>
  <si>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</si>
  <si>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</si>
  <si>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</si>
  <si>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</si>
  <si>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</si>
  <si>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</si>
  <si>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</si>
  <si>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</si>
  <si>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</si>
  <si>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</si>
  <si>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</si>
  <si>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</si>
  <si>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</si>
  <si>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</si>
  <si>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</si>
  <si>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</si>
  <si>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</si>
  <si>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</si>
  <si>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</si>
  <si>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</si>
  <si>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</si>
  <si>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</si>
  <si>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</si>
  <si>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</si>
  <si>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</si>
  <si>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</si>
  <si>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</si>
  <si>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</si>
  <si>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</si>
  <si>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</si>
  <si>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</si>
  <si>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</si>
  <si>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</si>
  <si>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</si>
  <si>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</si>
  <si>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</si>
  <si>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</si>
  <si>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</si>
  <si>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</si>
  <si>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</si>
  <si>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</si>
  <si>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</si>
  <si>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</si>
  <si>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</si>
  <si>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</si>
  <si>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</si>
  <si>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</si>
  <si>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</si>
  <si>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</si>
  <si>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</si>
  <si>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</si>
  <si>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</si>
  <si>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</si>
  <si>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</si>
  <si>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</si>
  <si>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</si>
  <si>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</si>
  <si>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</si>
  <si>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</si>
  <si>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</si>
  <si>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</si>
  <si>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</si>
  <si>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</si>
  <si>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</si>
  <si>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</si>
  <si>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</si>
  <si>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</si>
  <si>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</si>
  <si>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</si>
  <si>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</si>
  <si>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</si>
  <si>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</si>
  <si>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</si>
  <si>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</si>
  <si>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</si>
  <si>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</si>
  <si>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</si>
  <si>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</si>
  <si>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</si>
  <si>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</si>
  <si>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</si>
  <si>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</si>
  <si>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</si>
  <si>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</si>
  <si>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</si>
  <si>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</si>
  <si>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</si>
  <si>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</si>
  <si>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</si>
  <si>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</si>
  <si>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</si>
  <si>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</si>
  <si>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</si>
  <si>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</si>
  <si>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</si>
  <si>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</si>
  <si>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</si>
  <si>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</si>
  <si>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</si>
  <si>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</si>
  <si>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</si>
  <si>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</si>
  <si>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</si>
  <si>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</si>
  <si>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</si>
  <si>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</si>
  <si>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</si>
  <si>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</si>
  <si>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</si>
  <si>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</si>
  <si>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</si>
  <si>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</si>
  <si>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</si>
  <si>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</si>
  <si>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</si>
  <si>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</si>
  <si>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</si>
  <si>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</si>
  <si>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</si>
  <si>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</si>
  <si>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</si>
  <si>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</si>
  <si>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</si>
  <si>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</si>
  <si>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</si>
  <si>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</si>
  <si>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</si>
  <si>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</si>
  <si>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</si>
  <si>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</si>
  <si>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</si>
  <si>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</si>
  <si>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</si>
  <si>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</si>
  <si>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</si>
  <si>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</si>
  <si>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</si>
  <si>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</si>
  <si>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</si>
  <si>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</si>
  <si>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</si>
  <si>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</si>
  <si>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</si>
  <si>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</si>
  <si>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</si>
  <si>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</si>
  <si>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</si>
  <si>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</si>
  <si>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</si>
  <si>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</si>
  <si>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</si>
  <si>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</si>
  <si>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</si>
  <si>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</si>
  <si>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</si>
  <si>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</si>
  <si>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</si>
  <si>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</si>
  <si>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</si>
  <si>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</si>
  <si>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</si>
  <si>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</si>
  <si>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</si>
  <si>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</si>
  <si>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</si>
  <si>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</si>
  <si>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</si>
  <si>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</si>
  <si>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</si>
  <si>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</si>
  <si>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</si>
  <si>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</si>
  <si>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</si>
  <si>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</si>
  <si>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</si>
  <si>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</si>
  <si>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</si>
  <si>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</si>
  <si>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</si>
  <si>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</si>
  <si>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</si>
  <si>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</si>
  <si>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</si>
  <si>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</si>
  <si>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</si>
  <si>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</si>
  <si>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</si>
  <si>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</si>
  <si>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</si>
  <si>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</si>
  <si>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</si>
  <si>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</si>
  <si>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</si>
  <si>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</si>
  <si>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</si>
  <si>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</si>
  <si>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</si>
  <si>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</si>
  <si>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</si>
  <si>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</si>
  <si>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</si>
  <si>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</si>
  <si>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</si>
  <si>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</si>
  <si>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</si>
  <si>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</si>
  <si>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</si>
  <si>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</si>
  <si>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</si>
  <si>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</si>
  <si>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</si>
  <si>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</si>
  <si>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</si>
  <si>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</si>
  <si>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</si>
  <si>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</si>
  <si>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</si>
  <si>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</si>
  <si>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</si>
  <si>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</si>
  <si>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</si>
  <si>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</si>
  <si>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</si>
  <si>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</si>
  <si>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</si>
  <si>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</si>
  <si>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</si>
  <si>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</si>
  <si>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</si>
  <si>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</si>
  <si>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</si>
  <si>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</si>
  <si>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</si>
  <si>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</si>
  <si>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</si>
  <si>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</si>
  <si>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</si>
  <si>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</si>
  <si>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</si>
  <si>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</si>
  <si>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</si>
  <si>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</si>
  <si>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</si>
  <si>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</si>
  <si>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</si>
  <si>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</si>
  <si>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</si>
  <si>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</si>
  <si>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</si>
  <si>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</si>
  <si>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</si>
  <si>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</si>
  <si>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</si>
  <si>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</si>
  <si>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</si>
  <si>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</si>
  <si>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</si>
  <si>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</si>
  <si>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</si>
  <si>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</si>
  <si>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</si>
  <si>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</si>
  <si>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</si>
  <si>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</si>
  <si>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</si>
  <si>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</si>
  <si>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</si>
  <si>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</si>
  <si>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</si>
  <si>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</si>
  <si>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</si>
  <si>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</si>
  <si>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</si>
  <si>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</si>
  <si>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</si>
  <si>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</si>
  <si>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</si>
  <si>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</si>
  <si>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</si>
  <si>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</si>
  <si>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</si>
  <si>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</si>
  <si>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</si>
  <si>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</si>
  <si>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</si>
  <si>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</si>
  <si>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</si>
  <si>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</si>
  <si>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</si>
  <si>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</si>
  <si>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</si>
  <si>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</si>
  <si>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</si>
  <si>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</si>
  <si>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</si>
  <si>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</si>
  <si>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</si>
  <si>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</si>
  <si>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</si>
  <si>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</si>
  <si>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</si>
  <si>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</si>
  <si>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</si>
  <si>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</si>
  <si>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</si>
  <si>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</si>
  <si>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</si>
  <si>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</si>
  <si>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</si>
  <si>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</si>
  <si>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</si>
  <si>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</si>
  <si>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</si>
  <si>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</si>
  <si>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</si>
  <si>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</si>
  <si>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</si>
  <si>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</si>
  <si>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</si>
  <si>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</si>
  <si>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</si>
  <si>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</si>
  <si>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</si>
  <si>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</si>
  <si>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</si>
  <si>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</si>
  <si>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</si>
  <si>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</si>
  <si>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</si>
  <si>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</si>
  <si>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</si>
  <si>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</si>
  <si>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</si>
  <si>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</si>
  <si>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</si>
  <si>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</si>
  <si>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</si>
  <si>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</si>
  <si>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</si>
  <si>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</si>
  <si>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</si>
  <si>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</si>
  <si>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</si>
  <si>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</si>
  <si>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</si>
  <si>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</si>
  <si>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</si>
  <si>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</si>
  <si>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</si>
  <si>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</si>
  <si>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</si>
  <si>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</si>
  <si>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</si>
  <si>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</si>
  <si>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</si>
  <si>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</si>
  <si>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</si>
  <si>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</si>
  <si>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</si>
  <si>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</si>
  <si>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</si>
  <si>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</si>
  <si>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</si>
  <si>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</si>
  <si>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</si>
  <si>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</si>
  <si>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</si>
  <si>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</si>
  <si>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</si>
  <si>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</si>
  <si>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</si>
  <si>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</si>
  <si>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</si>
  <si>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</si>
  <si>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</si>
  <si>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</si>
  <si>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</si>
  <si>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</si>
  <si>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</si>
  <si>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</si>
  <si>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</si>
  <si>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</si>
  <si>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</si>
  <si>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</si>
  <si>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</si>
  <si>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</si>
  <si>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</si>
  <si>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</si>
  <si>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</si>
  <si>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</si>
  <si>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</si>
  <si>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</si>
  <si>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</si>
  <si>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</si>
  <si>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</si>
  <si>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</si>
  <si>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</si>
  <si>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</si>
  <si>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</si>
  <si>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</si>
  <si>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</si>
  <si>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</si>
  <si>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</si>
  <si>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</si>
  <si>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</si>
  <si>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</si>
  <si>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</si>
  <si>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</si>
  <si>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</si>
  <si>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</si>
  <si>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</si>
  <si>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</si>
  <si>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</si>
  <si>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</si>
  <si>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</si>
  <si>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</si>
  <si>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</si>
  <si>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</si>
  <si>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</si>
  <si>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</si>
  <si>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</si>
  <si>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</si>
  <si>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</si>
  <si>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</si>
  <si>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</si>
  <si>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</si>
  <si>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</si>
  <si>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</si>
  <si>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</si>
  <si>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</si>
  <si>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</si>
  <si>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</si>
  <si>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</si>
  <si>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</si>
  <si>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</si>
  <si>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</si>
  <si>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</si>
  <si>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</si>
  <si>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</si>
  <si>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</si>
  <si>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</si>
  <si>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</si>
  <si>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</si>
  <si>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</si>
  <si>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</si>
  <si>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</si>
  <si>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</si>
  <si>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</si>
  <si>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</si>
  <si>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</si>
  <si>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</si>
  <si>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</si>
  <si>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</si>
  <si>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</si>
  <si>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</si>
  <si>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</si>
  <si>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</si>
  <si>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</si>
  <si>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</si>
  <si>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</si>
  <si>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</si>
  <si>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</si>
  <si>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</si>
  <si>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</si>
  <si>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</si>
  <si>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</si>
  <si>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</si>
  <si>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</si>
  <si>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</si>
  <si>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</si>
  <si>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</si>
  <si>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</si>
  <si>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</si>
  <si>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</si>
  <si>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</si>
  <si>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</si>
  <si>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</si>
  <si>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</si>
  <si>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</si>
  <si>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</si>
  <si>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</si>
  <si>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</si>
  <si>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</si>
  <si>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</si>
  <si>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</si>
  <si>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</si>
  <si>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</si>
  <si>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</si>
  <si>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</si>
  <si>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</si>
  <si>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</si>
  <si>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</si>
  <si>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</si>
  <si>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</si>
  <si>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</si>
  <si>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</si>
  <si>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</si>
  <si>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</si>
  <si>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</si>
  <si>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</si>
  <si>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</si>
  <si>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</si>
  <si>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</si>
  <si>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</si>
  <si>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</si>
  <si>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</si>
  <si>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</si>
  <si>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</si>
  <si>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</si>
  <si>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</si>
  <si>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</si>
  <si>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</si>
  <si>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</si>
  <si>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</si>
  <si>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</si>
  <si>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</si>
  <si>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</si>
  <si>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</si>
  <si>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</si>
  <si>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</si>
  <si>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</si>
  <si>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</si>
  <si>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</si>
  <si>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</si>
  <si>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</si>
  <si>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</si>
  <si>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</si>
  <si>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</si>
  <si>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</si>
  <si>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</si>
  <si>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</si>
  <si>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</si>
  <si>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</si>
  <si>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</si>
  <si>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</si>
  <si>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</si>
  <si>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</si>
  <si>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</si>
  <si>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</si>
  <si>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</si>
  <si>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</si>
  <si>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</si>
  <si>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</si>
  <si>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</si>
  <si>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</si>
  <si>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</si>
  <si>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</si>
  <si>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</si>
  <si>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</si>
  <si>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</si>
  <si>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</si>
  <si>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</si>
  <si>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</si>
  <si>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</si>
  <si>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</si>
  <si>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</si>
  <si>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</si>
  <si>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</si>
  <si>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</si>
  <si>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</si>
  <si>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</si>
  <si>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</si>
  <si>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</si>
  <si>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</si>
  <si>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</si>
  <si>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</si>
  <si>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</si>
  <si>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</si>
  <si>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</si>
  <si>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</si>
  <si>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</si>
  <si>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</si>
  <si>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</si>
  <si>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</si>
  <si>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</si>
  <si>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</si>
  <si>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</si>
  <si>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</si>
  <si>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</si>
  <si>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</si>
  <si>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</si>
  <si>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</si>
  <si>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</si>
  <si>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</si>
  <si>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</si>
  <si>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</si>
  <si>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</si>
  <si>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</si>
  <si>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</si>
  <si>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</si>
  <si>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</si>
  <si>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</si>
  <si>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</si>
  <si>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</si>
  <si>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</si>
  <si>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</si>
  <si>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</si>
  <si>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</si>
  <si>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</si>
  <si>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</si>
  <si>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</si>
  <si>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</si>
  <si>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</si>
  <si>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</si>
  <si>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</si>
  <si>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</si>
  <si>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</si>
  <si>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</si>
  <si>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</si>
  <si>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</si>
  <si>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</si>
  <si>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</si>
  <si>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</si>
  <si>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</si>
  <si>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</si>
  <si>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</si>
  <si>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</si>
  <si>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</si>
  <si>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</si>
  <si>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</si>
  <si>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</si>
  <si>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</si>
  <si>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</si>
  <si>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</si>
  <si>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</si>
  <si>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</si>
  <si>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</si>
  <si>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</si>
  <si>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</si>
  <si>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</si>
  <si>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</si>
  <si>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</si>
  <si>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</si>
  <si>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</si>
  <si>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</si>
  <si>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</si>
  <si>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</si>
  <si>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</si>
  <si>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</si>
  <si>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</si>
  <si>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</si>
  <si>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</si>
  <si>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</si>
  <si>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</si>
  <si>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</si>
  <si>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</si>
  <si>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</si>
  <si>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</si>
  <si>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</si>
  <si>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</si>
  <si>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</si>
  <si>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</si>
  <si>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</si>
  <si>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</si>
  <si>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</si>
  <si>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</si>
  <si>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</si>
  <si>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</si>
  <si>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</si>
  <si>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</si>
  <si>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</si>
  <si>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</si>
  <si>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</si>
  <si>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</si>
  <si>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</si>
  <si>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</si>
  <si>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</si>
  <si>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</si>
  <si>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</si>
  <si>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</si>
  <si>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</si>
  <si>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</si>
  <si>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</si>
  <si>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</si>
  <si>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</si>
  <si>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</si>
  <si>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</si>
  <si>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</si>
  <si>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</si>
  <si>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</si>
  <si>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</si>
  <si>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</si>
  <si>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</si>
  <si>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</si>
  <si>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</si>
  <si>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</si>
  <si>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</si>
  <si>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</si>
  <si>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</si>
  <si>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</si>
  <si>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</si>
  <si>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</si>
  <si>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</si>
  <si>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</si>
  <si>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</si>
  <si>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</si>
  <si>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</si>
  <si>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</si>
  <si>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</si>
  <si>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</si>
  <si>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</si>
  <si>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</si>
  <si>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</si>
  <si>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</si>
  <si>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</si>
  <si>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</si>
  <si>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</si>
  <si>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</si>
  <si>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</si>
  <si>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</si>
  <si>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</si>
  <si>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</si>
  <si>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</si>
  <si>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</si>
  <si>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</si>
  <si>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</si>
  <si>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</si>
  <si>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</si>
  <si>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</si>
  <si>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</si>
  <si>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</si>
  <si>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</si>
  <si>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</si>
  <si>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</si>
  <si>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</si>
  <si>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</si>
  <si>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</si>
  <si>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</si>
  <si>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</si>
  <si>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</si>
  <si>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</si>
  <si>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</si>
  <si>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</si>
  <si>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</si>
  <si>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</si>
  <si>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</si>
  <si>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</si>
  <si>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</si>
  <si>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</si>
  <si>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</si>
  <si>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</si>
  <si>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</si>
  <si>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</si>
  <si>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</si>
  <si>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</si>
  <si>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</si>
  <si>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</si>
  <si>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</si>
  <si>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</si>
  <si>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</si>
  <si>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</si>
  <si>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</si>
  <si>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</si>
  <si>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</si>
  <si>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</si>
  <si>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</si>
  <si>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</si>
  <si>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</si>
  <si>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</si>
  <si>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</si>
  <si>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</si>
  <si>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</si>
  <si>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</si>
  <si>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</si>
  <si>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</si>
  <si>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</si>
  <si>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</si>
  <si>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</si>
  <si>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</si>
  <si>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</si>
  <si>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</si>
  <si>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</si>
  <si>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</si>
  <si>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</si>
  <si>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</si>
  <si>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</si>
  <si>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</si>
  <si>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</si>
  <si>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</si>
  <si>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</si>
  <si>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</si>
  <si>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</si>
  <si>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</si>
  <si>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</si>
  <si>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</si>
  <si>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</si>
  <si>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</si>
  <si>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</si>
  <si>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</si>
  <si>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</si>
  <si>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</si>
  <si>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</si>
  <si>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</si>
  <si>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</si>
  <si>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</si>
  <si>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</si>
  <si>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</si>
  <si>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</si>
  <si>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</si>
  <si>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</si>
  <si>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</si>
  <si>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</si>
  <si>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</si>
  <si>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</si>
  <si>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</si>
  <si>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</si>
  <si>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</si>
  <si>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</si>
  <si>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</si>
  <si>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</si>
  <si>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</si>
  <si>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</si>
  <si>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</si>
  <si>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</si>
  <si>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</si>
  <si>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</si>
  <si>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</si>
  <si>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</si>
  <si>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</si>
  <si>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</si>
  <si>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</si>
  <si>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</si>
  <si>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</si>
  <si>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</si>
  <si>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</si>
  <si>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</si>
  <si>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</si>
  <si>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</si>
  <si>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</si>
  <si>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</si>
  <si>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</si>
  <si>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</si>
  <si>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</si>
  <si>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</si>
  <si>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</si>
  <si>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</si>
  <si>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</si>
  <si>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</si>
  <si>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</si>
  <si>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</si>
  <si>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</si>
  <si>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</si>
  <si>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</si>
  <si>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</si>
  <si>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</si>
  <si>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</si>
  <si>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</si>
  <si>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</si>
  <si>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</si>
  <si>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</si>
  <si>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</si>
  <si>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</si>
  <si>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</si>
  <si>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</si>
  <si>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</si>
  <si>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</si>
  <si>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</si>
  <si>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</si>
  <si>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</si>
  <si>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</si>
  <si>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</si>
  <si>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</si>
  <si>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</si>
  <si>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</si>
  <si>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</si>
  <si>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</si>
  <si>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</si>
  <si>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</si>
  <si>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</si>
  <si>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</si>
  <si>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</si>
  <si>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</si>
  <si>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</si>
  <si>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</si>
  <si>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</si>
  <si>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</si>
  <si>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</si>
  <si>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</si>
  <si>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</si>
  <si>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</si>
  <si>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</si>
  <si>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</si>
  <si>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</si>
  <si>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</si>
  <si>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</si>
  <si>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</si>
  <si>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</si>
  <si>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</si>
  <si>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</si>
  <si>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</si>
  <si>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</si>
  <si>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</si>
  <si>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</si>
  <si>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</si>
  <si>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</si>
  <si>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</si>
  <si>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</si>
  <si>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</si>
  <si>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</si>
  <si>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</si>
  <si>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</si>
  <si>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</si>
  <si>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</si>
  <si>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</si>
  <si>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</si>
  <si>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</si>
  <si>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</si>
  <si>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</si>
  <si>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</si>
  <si>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</si>
  <si>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</si>
  <si>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</si>
  <si>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</si>
  <si>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</si>
  <si>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</si>
  <si>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</si>
  <si>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</si>
  <si>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</si>
  <si>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</si>
  <si>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</si>
  <si>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</si>
  <si>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</si>
  <si>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</si>
  <si>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</si>
  <si>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</si>
  <si>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</si>
  <si>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</si>
  <si>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</si>
  <si>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</si>
  <si>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</si>
  <si>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</si>
  <si>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</si>
  <si>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</si>
  <si>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</si>
  <si>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</si>
  <si>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</si>
  <si>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</si>
  <si>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</si>
  <si>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</si>
  <si>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</si>
  <si>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</si>
  <si>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</si>
  <si>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</si>
  <si>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</si>
  <si>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</si>
  <si>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</si>
  <si>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</si>
  <si>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</si>
  <si>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</si>
  <si>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</si>
  <si>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</si>
  <si>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</si>
  <si>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</si>
  <si>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</si>
  <si>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</si>
  <si>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</si>
  <si>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</si>
  <si>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</si>
  <si>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</si>
  <si>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</si>
  <si>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</si>
  <si>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</si>
  <si>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</si>
  <si>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</si>
  <si>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</si>
  <si>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</si>
  <si>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</si>
  <si>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</si>
  <si>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</si>
  <si>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</si>
  <si>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</si>
  <si>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</si>
  <si>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</si>
  <si>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</si>
  <si>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</si>
  <si>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</si>
  <si>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</si>
  <si>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</si>
  <si>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</si>
  <si>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</si>
  <si>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</si>
  <si>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</si>
  <si>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</si>
  <si>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</si>
  <si>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</si>
  <si>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</si>
  <si>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</si>
  <si>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</si>
  <si>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</si>
  <si>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</si>
  <si>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</si>
  <si>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</si>
  <si>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</si>
  <si>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</si>
  <si>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</si>
  <si>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</si>
  <si>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</si>
  <si>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</si>
  <si>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</si>
  <si>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</si>
  <si>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</si>
  <si>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</si>
  <si>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</si>
  <si>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</si>
  <si>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</si>
  <si>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</si>
  <si>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</si>
  <si>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</si>
  <si>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</si>
  <si>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</si>
  <si>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</si>
  <si>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</si>
  <si>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</si>
  <si>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</si>
  <si>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</si>
  <si>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</si>
  <si>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</si>
  <si>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</si>
  <si>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</si>
  <si>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</si>
  <si>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</si>
  <si>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</si>
  <si>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</si>
  <si>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</si>
  <si>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</si>
  <si>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</si>
  <si>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</si>
  <si>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</si>
  <si>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</si>
  <si>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</si>
  <si>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</si>
  <si>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</si>
  <si>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</si>
  <si>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</si>
  <si>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</si>
  <si>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</si>
  <si>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</si>
  <si>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</si>
  <si>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</si>
  <si>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</si>
  <si>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</si>
  <si>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</si>
  <si>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</si>
  <si>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</si>
  <si>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</si>
  <si>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</si>
  <si>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</si>
  <si>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</si>
  <si>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</si>
  <si>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</si>
  <si>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</si>
  <si>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</si>
  <si>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</si>
  <si>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</si>
  <si>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</si>
  <si>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</si>
  <si>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</si>
  <si>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</si>
  <si>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</si>
  <si>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</si>
  <si>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</si>
  <si>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</si>
  <si>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</si>
  <si>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</si>
  <si>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</si>
  <si>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</si>
  <si>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</si>
  <si>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</si>
  <si>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</si>
  <si>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</si>
  <si>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</si>
  <si>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</si>
  <si>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</si>
  <si>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</si>
  <si>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</si>
  <si>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</si>
  <si>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</si>
  <si>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</si>
  <si>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</si>
  <si>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</si>
  <si>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</si>
  <si>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</si>
  <si>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</si>
  <si>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</si>
  <si>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</si>
  <si>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</si>
  <si>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</si>
  <si>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</si>
  <si>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</si>
  <si>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</si>
  <si>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</si>
  <si>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</si>
  <si>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</si>
  <si>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</si>
  <si>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</si>
  <si>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</si>
  <si>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</si>
  <si>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</si>
  <si>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</si>
  <si>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</si>
  <si>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</si>
  <si>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</si>
  <si>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</si>
  <si>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</si>
  <si>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</si>
  <si>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</si>
  <si>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</si>
  <si>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</si>
  <si>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</si>
  <si>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</si>
  <si>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</si>
  <si>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</si>
  <si>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</si>
  <si>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</si>
  <si>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</si>
  <si>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</si>
  <si>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</si>
  <si>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</si>
  <si>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</si>
  <si>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</si>
  <si>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</si>
  <si>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</si>
  <si>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</si>
  <si>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</si>
  <si>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</si>
  <si>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</si>
  <si>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</si>
  <si>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</si>
  <si>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</si>
  <si>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</si>
  <si>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</si>
  <si>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</si>
  <si>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</si>
  <si>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</si>
  <si>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</si>
  <si>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</si>
  <si>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</si>
  <si>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</si>
  <si>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</si>
  <si>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</si>
  <si>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</si>
  <si>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</si>
  <si>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</si>
  <si>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</si>
  <si>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</si>
  <si>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</si>
  <si>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</si>
  <si>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</si>
  <si>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</si>
  <si>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</si>
  <si>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</si>
  <si>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</si>
  <si>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</si>
  <si>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</si>
  <si>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</si>
  <si>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</si>
  <si>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</si>
  <si>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</si>
  <si>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</si>
  <si>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</si>
  <si>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</si>
  <si>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</si>
  <si>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</si>
  <si>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</si>
  <si>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</si>
  <si>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</si>
  <si>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</si>
  <si>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</si>
  <si>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</si>
  <si>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</si>
  <si>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</si>
  <si>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</si>
  <si>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</si>
  <si>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</si>
  <si>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</si>
  <si>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</si>
  <si>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</si>
  <si>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</si>
  <si>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</si>
  <si>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</si>
  <si>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</si>
  <si>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</si>
  <si>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</si>
  <si>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</si>
  <si>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</si>
  <si>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</si>
  <si>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</si>
  <si>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</si>
  <si>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</si>
  <si>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</si>
  <si>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</si>
  <si>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</si>
  <si>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</si>
  <si>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</si>
  <si>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</si>
  <si>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</si>
  <si>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</si>
  <si>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</si>
  <si>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</si>
  <si>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</si>
  <si>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</si>
  <si>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</si>
  <si>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</si>
  <si>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</si>
  <si>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</si>
  <si>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</si>
  <si>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</si>
  <si>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</si>
  <si>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</si>
  <si>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</si>
  <si>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</si>
  <si>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</si>
  <si>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</si>
  <si>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</si>
  <si>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</si>
  <si>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</si>
  <si>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</si>
  <si>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</si>
  <si>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</si>
  <si>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</si>
  <si>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</si>
  <si>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</si>
  <si>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</si>
  <si>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</si>
  <si>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</si>
  <si>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</si>
  <si>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</si>
  <si>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</si>
  <si>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</si>
  <si>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</si>
  <si>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</si>
  <si>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</si>
  <si>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</si>
  <si>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</si>
  <si>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</si>
  <si>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</si>
  <si>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</si>
  <si>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</si>
  <si>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</si>
  <si>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</si>
  <si>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</si>
  <si>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</si>
  <si>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</si>
  <si>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</si>
  <si>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</si>
  <si>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</si>
  <si>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</si>
  <si>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</si>
  <si>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</si>
  <si>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</si>
  <si>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</si>
  <si>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</si>
  <si>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</si>
  <si>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</si>
  <si>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</si>
  <si>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</si>
  <si>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</si>
  <si>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</si>
  <si>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</si>
  <si>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</si>
  <si>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</si>
  <si>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</si>
  <si>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</si>
  <si>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</si>
  <si>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</si>
  <si>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</si>
  <si>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</si>
  <si>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</si>
  <si>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</si>
  <si>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</si>
  <si>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</si>
  <si>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</si>
  <si>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</si>
  <si>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</si>
  <si>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</si>
  <si>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</si>
  <si>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</si>
  <si>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</si>
  <si>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</si>
  <si>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</si>
  <si>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</si>
  <si>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</si>
  <si>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</si>
  <si>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</si>
  <si>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</si>
  <si>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</si>
  <si>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</si>
  <si>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</si>
  <si>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</si>
  <si>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</si>
  <si>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</si>
  <si>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</si>
  <si>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</si>
  <si>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</si>
  <si>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</si>
  <si>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</si>
  <si>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</si>
  <si>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</si>
  <si>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</si>
  <si>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</si>
  <si>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</si>
  <si>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</si>
  <si>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</si>
  <si>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</si>
  <si>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</si>
  <si>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</si>
  <si>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</si>
  <si>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</si>
  <si>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</si>
  <si>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</si>
  <si>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</si>
  <si>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</si>
  <si>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</si>
  <si>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</si>
  <si>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</si>
  <si>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</si>
  <si>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</si>
  <si>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</si>
  <si>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</si>
  <si>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</si>
  <si>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</si>
  <si>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</si>
  <si>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</si>
  <si>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</si>
  <si>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</si>
  <si>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</si>
  <si>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</si>
  <si>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</si>
  <si>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</si>
  <si>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</si>
  <si>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</si>
  <si>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</si>
  <si>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</si>
  <si>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</si>
  <si>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</si>
  <si>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</si>
  <si>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</si>
  <si>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</si>
  <si>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</si>
  <si>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</si>
  <si>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</si>
  <si>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</si>
  <si>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</si>
  <si>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</si>
  <si>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</si>
  <si>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</si>
  <si>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</si>
  <si>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</si>
  <si>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</si>
  <si>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</si>
  <si>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</si>
  <si>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</si>
  <si>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</si>
  <si>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</si>
  <si>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</si>
  <si>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</si>
  <si>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</si>
  <si>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</si>
  <si>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</si>
  <si>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</si>
  <si>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</si>
  <si>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</si>
  <si>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</si>
  <si>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</si>
  <si>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</si>
  <si>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</si>
  <si>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</si>
  <si>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</si>
  <si>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</si>
  <si>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</si>
  <si>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</si>
  <si>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</si>
  <si>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</si>
  <si>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</si>
  <si>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</si>
  <si>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</si>
  <si>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</si>
  <si>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</si>
  <si>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</si>
  <si>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</si>
  <si>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</si>
  <si>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</si>
  <si>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</si>
  <si>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</si>
  <si>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</si>
  <si>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</si>
  <si>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</si>
  <si>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</si>
  <si>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</si>
  <si>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</si>
  <si>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</si>
  <si>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</si>
  <si>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</si>
  <si>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</si>
  <si>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</si>
  <si>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</si>
  <si>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</si>
  <si>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</si>
  <si>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</si>
  <si>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</si>
  <si>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</si>
  <si>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</si>
  <si>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</si>
  <si>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</si>
  <si>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</si>
  <si>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</si>
  <si>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</si>
  <si>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</si>
  <si>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</si>
  <si>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</si>
  <si>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</si>
  <si>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</si>
  <si>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</si>
  <si>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</si>
  <si>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</si>
  <si>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</si>
  <si>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</si>
  <si>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</si>
  <si>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</si>
  <si>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</si>
  <si>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</si>
  <si>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</si>
  <si>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</si>
  <si>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</si>
  <si>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</si>
  <si>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</si>
  <si>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</si>
  <si>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</si>
  <si>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</si>
  <si>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</si>
  <si>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</si>
  <si>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</si>
  <si>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</si>
  <si>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</si>
  <si>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</si>
  <si>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</si>
  <si>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</si>
  <si>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</si>
  <si>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</si>
  <si>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</si>
  <si>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</si>
  <si>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</si>
  <si>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</si>
  <si>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</si>
  <si>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</si>
  <si>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</si>
  <si>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</si>
  <si>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</si>
  <si>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</si>
  <si>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</si>
  <si>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</si>
  <si>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</si>
  <si>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</si>
  <si>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</si>
  <si>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</si>
  <si>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</si>
  <si>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</si>
  <si>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</si>
  <si>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</si>
  <si>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</si>
  <si>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</si>
  <si>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</si>
  <si>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</si>
  <si>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</si>
  <si>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</si>
  <si>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</si>
  <si>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</si>
  <si>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</si>
  <si>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</si>
  <si>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</si>
  <si>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</si>
  <si>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</si>
  <si>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</si>
  <si>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</si>
  <si>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</si>
  <si>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</si>
  <si>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</si>
  <si>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</si>
  <si>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</si>
  <si>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</si>
  <si>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</si>
  <si>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</si>
  <si>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</si>
  <si>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</si>
  <si>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</si>
  <si>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</si>
  <si>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</si>
  <si>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</si>
  <si>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</si>
  <si>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</si>
  <si>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</si>
  <si>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</si>
  <si>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</si>
  <si>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</si>
  <si>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</si>
  <si>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</si>
  <si>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</si>
  <si>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</si>
  <si>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</si>
  <si>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</si>
  <si>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</si>
  <si>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</si>
  <si>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</si>
  <si>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</si>
  <si>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</si>
  <si>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</si>
  <si>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</si>
  <si>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</si>
  <si>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</si>
  <si>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</si>
  <si>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</si>
  <si>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</si>
  <si>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</si>
  <si>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</si>
  <si>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</si>
  <si>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</si>
  <si>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</si>
  <si>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</si>
  <si>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</si>
  <si>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</si>
  <si>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</si>
  <si>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</si>
  <si>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</si>
  <si>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</si>
  <si>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</si>
  <si>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</si>
  <si>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</si>
  <si>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</si>
  <si>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</si>
  <si>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</si>
  <si>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</si>
  <si>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</si>
  <si>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</si>
  <si>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</si>
  <si>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</si>
  <si>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</si>
  <si>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</si>
  <si>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</si>
  <si>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</si>
  <si>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</si>
  <si>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</si>
  <si>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</si>
  <si>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</si>
  <si>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</si>
  <si>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</si>
  <si>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</si>
  <si>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</si>
  <si>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</si>
  <si>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</si>
  <si>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</si>
  <si>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</si>
  <si>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</si>
  <si>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</si>
  <si>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</si>
  <si>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</si>
  <si>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</si>
  <si>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</si>
  <si>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</si>
  <si>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</si>
  <si>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</si>
  <si>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</si>
  <si>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</si>
  <si>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</si>
  <si>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</si>
  <si>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</si>
  <si>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</si>
  <si>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</si>
  <si>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</si>
  <si>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</si>
  <si>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</si>
  <si>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</si>
  <si>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</si>
  <si>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</si>
  <si>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</si>
  <si>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</si>
  <si>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</si>
  <si>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</si>
  <si>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</si>
  <si>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</si>
  <si>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</si>
  <si>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</si>
  <si>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</si>
  <si>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</si>
  <si>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</si>
  <si>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</si>
  <si>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</si>
  <si>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</si>
  <si>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</si>
  <si>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</si>
  <si>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</si>
  <si>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</si>
  <si>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</si>
  <si>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</si>
  <si>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</si>
  <si>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</si>
  <si>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</si>
  <si>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</si>
  <si>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</si>
  <si>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</si>
  <si>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</si>
  <si>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</si>
  <si>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</si>
  <si>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</si>
  <si>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</si>
  <si>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</si>
  <si>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</si>
  <si>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</si>
  <si>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</si>
  <si>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</si>
  <si>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</si>
  <si>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</si>
  <si>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</si>
  <si>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</si>
  <si>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</si>
  <si>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</si>
  <si>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</si>
  <si>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</si>
  <si>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</si>
  <si>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</si>
  <si>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</si>
  <si>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</si>
  <si>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</si>
  <si>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</si>
  <si>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</si>
  <si>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</si>
  <si>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</si>
  <si>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</si>
  <si>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</si>
  <si>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</si>
  <si>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</si>
  <si>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</si>
  <si>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</si>
  <si>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</si>
  <si>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</si>
  <si>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</si>
  <si>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</si>
  <si>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</si>
  <si>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</si>
  <si>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</si>
  <si>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</si>
  <si>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</si>
  <si>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</si>
  <si>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</si>
  <si>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</si>
  <si>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</si>
  <si>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</si>
  <si>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</si>
  <si>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</si>
  <si>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</si>
  <si>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</si>
  <si>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</si>
  <si>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</si>
  <si>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</si>
  <si>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</si>
  <si>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</si>
  <si>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</si>
  <si>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</si>
  <si>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</si>
  <si>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</si>
  <si>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</si>
  <si>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</si>
  <si>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</si>
  <si>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</si>
  <si>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</si>
  <si>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</si>
  <si>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</si>
  <si>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</si>
  <si>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</si>
  <si>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</si>
  <si>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</si>
  <si>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</si>
  <si>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</si>
  <si>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</si>
  <si>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</si>
  <si>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</si>
  <si>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</si>
  <si>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</si>
  <si>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</si>
  <si>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</si>
  <si>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</si>
  <si>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</si>
  <si>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</si>
  <si>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</si>
  <si>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</si>
  <si>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</si>
  <si>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</si>
  <si>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</si>
  <si>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</si>
  <si>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</si>
  <si>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</si>
  <si>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</si>
  <si>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</si>
  <si>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</si>
  <si>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</si>
  <si>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</si>
  <si>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</si>
  <si>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</si>
  <si>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</si>
  <si>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</si>
  <si>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</si>
  <si>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</si>
  <si>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</si>
  <si>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</si>
  <si>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</si>
  <si>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</si>
  <si>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</si>
  <si>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</si>
  <si>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</si>
  <si>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</si>
  <si>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</si>
  <si>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</si>
  <si>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</si>
  <si>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</si>
  <si>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</si>
  <si>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</si>
  <si>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</si>
  <si>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</si>
  <si>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</si>
  <si>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</si>
  <si>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</si>
  <si>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</si>
  <si>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</si>
  <si>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</si>
  <si>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</si>
  <si>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</si>
  <si>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</si>
  <si>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</si>
  <si>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</si>
  <si>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</si>
  <si>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</si>
  <si>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</si>
  <si>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</si>
  <si>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</si>
  <si>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</si>
  <si>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</si>
  <si>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</si>
  <si>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</si>
  <si>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</si>
  <si>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</si>
  <si>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</si>
  <si>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</si>
  <si>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</si>
  <si>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</si>
  <si>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</si>
  <si>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</si>
  <si>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</si>
  <si>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</si>
  <si>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</si>
  <si>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</si>
  <si>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</si>
  <si>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</si>
  <si>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</si>
  <si>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</si>
  <si>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</si>
  <si>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</si>
  <si>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</si>
  <si>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</si>
  <si>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</si>
  <si>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</si>
  <si>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</si>
  <si>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</si>
  <si>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</si>
  <si>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</si>
  <si>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</si>
  <si>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</si>
  <si>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</si>
  <si>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</si>
  <si>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</si>
  <si>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</si>
  <si>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</si>
  <si>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</si>
  <si>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</si>
  <si>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</si>
  <si>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</si>
  <si>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</si>
  <si>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</si>
  <si>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</si>
  <si>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</si>
  <si>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</si>
  <si>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</si>
  <si>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</si>
  <si>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</si>
  <si>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</si>
  <si>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</si>
  <si>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</si>
  <si>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</si>
  <si>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</si>
  <si>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</si>
  <si>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</si>
  <si>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</si>
  <si>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</si>
  <si>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</si>
  <si>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</si>
  <si>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</si>
  <si>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</si>
  <si>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</si>
  <si>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</si>
  <si>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</si>
  <si>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</si>
  <si>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</si>
  <si>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</si>
  <si>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</si>
  <si>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</si>
  <si>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</si>
  <si>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</si>
  <si>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</si>
  <si>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</si>
  <si>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</si>
  <si>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</si>
  <si>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</si>
  <si>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</si>
  <si>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</si>
  <si>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</si>
  <si>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</si>
  <si>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</si>
  <si>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</si>
  <si>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</si>
  <si>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</si>
  <si>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</si>
  <si>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</si>
  <si>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</si>
  <si>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</si>
  <si>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</si>
  <si>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</si>
  <si>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</si>
  <si>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</si>
  <si>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</si>
  <si>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</si>
  <si>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</si>
  <si>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</si>
  <si>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</si>
  <si>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</si>
  <si>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</si>
  <si>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</si>
  <si>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</si>
  <si>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</si>
  <si>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</si>
  <si>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</si>
  <si>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</si>
  <si>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</si>
  <si>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</si>
  <si>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</si>
  <si>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</si>
  <si>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</si>
  <si>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</si>
  <si>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</si>
  <si>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</si>
  <si>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</si>
  <si>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</si>
  <si>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</si>
  <si>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</si>
  <si>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</si>
  <si>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</si>
  <si>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</si>
  <si>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</si>
  <si>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</si>
  <si>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</si>
  <si>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</si>
  <si>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</si>
  <si>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</si>
  <si>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</si>
  <si>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</si>
  <si>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</si>
  <si>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</si>
  <si>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</si>
  <si>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</si>
  <si>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</si>
  <si>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</si>
  <si>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</si>
  <si>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</si>
  <si>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</si>
  <si>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</si>
  <si>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</si>
  <si>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</si>
  <si>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</si>
  <si>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</si>
  <si>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</si>
  <si>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</si>
  <si>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</si>
  <si>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</si>
  <si>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</si>
  <si>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</si>
  <si>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</si>
  <si>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</si>
  <si>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</si>
  <si>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</si>
  <si>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</si>
  <si>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</si>
  <si>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</si>
  <si>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</si>
  <si>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</si>
  <si>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</si>
  <si>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</si>
  <si>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</si>
  <si>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</si>
  <si>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</si>
  <si>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</si>
  <si>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</si>
  <si>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</si>
  <si>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</si>
  <si>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</si>
  <si>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</si>
  <si>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</si>
  <si>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</si>
  <si>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</si>
  <si>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</si>
  <si>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</si>
  <si>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</si>
  <si>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</si>
  <si>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</si>
  <si>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</si>
  <si>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</si>
  <si>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</si>
  <si>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</si>
  <si>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</si>
  <si>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</si>
  <si>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</si>
  <si>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</si>
  <si>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</si>
  <si>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</si>
  <si>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</si>
  <si>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</si>
  <si>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</si>
  <si>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</si>
  <si>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</si>
  <si>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</si>
  <si>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</si>
  <si>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</si>
  <si>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</si>
  <si>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</si>
  <si>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</si>
  <si>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</si>
  <si>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</si>
  <si>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</si>
  <si>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</si>
  <si>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</si>
  <si>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</si>
  <si>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</si>
  <si>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</si>
  <si>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</si>
  <si>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</si>
  <si>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</si>
  <si>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</si>
  <si>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</si>
  <si>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</si>
  <si>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</si>
  <si>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</si>
  <si>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</si>
  <si>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</si>
  <si>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</si>
  <si>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</si>
  <si>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</si>
  <si>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</si>
  <si>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</si>
  <si>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</si>
  <si>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</si>
  <si>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</si>
  <si>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</si>
  <si>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</si>
  <si>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</si>
  <si>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</si>
  <si>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</si>
  <si>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</si>
  <si>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</si>
  <si>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</si>
  <si>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</si>
  <si>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</si>
  <si>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</si>
  <si>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</si>
  <si>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</si>
  <si>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</si>
  <si>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</si>
  <si>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</si>
  <si>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</si>
  <si>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</si>
  <si>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</si>
  <si>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</si>
  <si>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</si>
  <si>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</si>
  <si>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</si>
  <si>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</si>
  <si>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</si>
  <si>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</si>
  <si>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</si>
  <si>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</si>
  <si>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</si>
  <si>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</si>
  <si>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</si>
  <si>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</si>
  <si>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</si>
  <si>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</si>
  <si>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</si>
  <si>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</si>
  <si>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</si>
  <si>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</si>
  <si>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</si>
  <si>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</si>
  <si>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</si>
  <si>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</si>
  <si>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</si>
  <si>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</si>
  <si>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</si>
  <si>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</si>
  <si>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</si>
  <si>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</si>
  <si>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</si>
  <si>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</si>
  <si>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</si>
  <si>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</si>
  <si>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</si>
  <si>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</si>
  <si>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</si>
  <si>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</si>
  <si>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</si>
  <si>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</si>
  <si>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</si>
  <si>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</si>
  <si>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</si>
  <si>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</si>
  <si>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</si>
  <si>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</si>
  <si>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</si>
  <si>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</si>
  <si>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</si>
  <si>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</si>
  <si>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</si>
  <si>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</si>
  <si>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</si>
  <si>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</si>
  <si>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</si>
  <si>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</si>
  <si>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</si>
  <si>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</si>
  <si>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</si>
  <si>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</si>
  <si>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</si>
  <si>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</si>
  <si>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</si>
  <si>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</si>
  <si>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</si>
  <si>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</si>
  <si>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</si>
  <si>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</si>
  <si>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</si>
  <si>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</si>
  <si>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</si>
  <si>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</si>
  <si>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</si>
  <si>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</si>
  <si>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</si>
  <si>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</si>
  <si>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</si>
  <si>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</si>
  <si>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</si>
  <si>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</si>
  <si>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</si>
  <si>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</si>
  <si>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</si>
  <si>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</si>
  <si>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</si>
  <si>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</si>
  <si>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</si>
  <si>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</si>
  <si>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</si>
  <si>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</si>
  <si>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</si>
  <si>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</si>
  <si>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</si>
  <si>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</si>
  <si>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</si>
  <si>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</si>
  <si>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</si>
  <si>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</si>
  <si>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</si>
  <si>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</si>
  <si>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</si>
  <si>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</si>
  <si>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</si>
  <si>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</si>
  <si>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</si>
  <si>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</si>
  <si>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</si>
  <si>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</si>
  <si>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</si>
  <si>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</si>
  <si>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</si>
  <si>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</si>
  <si>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</si>
  <si>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</si>
  <si>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</si>
  <si>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</si>
  <si>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</si>
  <si>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</si>
  <si>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</si>
  <si>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</si>
  <si>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</si>
  <si>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</si>
  <si>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</si>
  <si>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</si>
  <si>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</si>
  <si>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</si>
  <si>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</si>
  <si>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</si>
  <si>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</si>
  <si>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</si>
  <si>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</si>
  <si>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</si>
  <si>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</si>
  <si>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</si>
  <si>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</si>
  <si>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</si>
  <si>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</si>
  <si>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</si>
  <si>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</si>
  <si>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</si>
  <si>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</si>
  <si>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</si>
  <si>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</si>
  <si>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</si>
  <si>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</si>
  <si>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</si>
  <si>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</si>
  <si>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</si>
  <si>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</si>
  <si>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</si>
  <si>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</si>
  <si>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</si>
  <si>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</si>
  <si>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</si>
  <si>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</si>
  <si>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</si>
  <si>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</si>
  <si>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</si>
  <si>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</si>
  <si>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</si>
  <si>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</si>
  <si>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</si>
  <si>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</si>
  <si>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</si>
  <si>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</si>
  <si>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</si>
  <si>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</si>
  <si>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</si>
  <si>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</si>
  <si>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</si>
  <si>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</si>
  <si>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</si>
  <si>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</si>
  <si>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</si>
  <si>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</si>
  <si>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</si>
  <si>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</si>
  <si>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</si>
  <si>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</si>
  <si>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</si>
  <si>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</si>
  <si>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</si>
  <si>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</si>
  <si>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</si>
  <si>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</si>
  <si>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</si>
  <si>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</si>
  <si>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</si>
  <si>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</si>
  <si>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</si>
  <si>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</si>
  <si>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</si>
  <si>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</si>
  <si>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</si>
  <si>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</si>
  <si>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</si>
  <si>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</si>
  <si>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</si>
  <si>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</si>
  <si>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</si>
  <si>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</si>
  <si>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</si>
  <si>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</si>
  <si>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</si>
  <si>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</si>
  <si>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</si>
  <si>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</si>
  <si>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</si>
  <si>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</si>
  <si>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</si>
  <si>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</si>
  <si>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</si>
  <si>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</si>
  <si>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</si>
  <si>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</si>
  <si>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</si>
  <si>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</si>
  <si>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</si>
  <si>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</si>
  <si>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</si>
  <si>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</si>
  <si>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</si>
  <si>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</si>
  <si>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</si>
  <si>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</si>
  <si>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</si>
  <si>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</si>
  <si>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</si>
  <si>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</si>
  <si>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</si>
  <si>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</si>
  <si>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</si>
  <si>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</si>
  <si>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</si>
  <si>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</si>
  <si>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</si>
  <si>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</si>
  <si>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</si>
  <si>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</si>
  <si>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</si>
  <si>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</si>
  <si>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</si>
  <si>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</si>
  <si>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</si>
  <si>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</si>
  <si>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</si>
  <si>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</si>
  <si>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</si>
  <si>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</si>
  <si>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</si>
  <si>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</si>
  <si>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</si>
  <si>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</si>
  <si>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</si>
  <si>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</si>
  <si>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</si>
  <si>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</si>
  <si>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</si>
  <si>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</si>
  <si>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</si>
  <si>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</si>
  <si>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</si>
  <si>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</si>
  <si>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</si>
  <si>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</si>
  <si>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</si>
  <si>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</si>
  <si>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</si>
  <si>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</si>
  <si>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</si>
  <si>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</si>
  <si>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</si>
  <si>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</si>
  <si>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</si>
  <si>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</si>
  <si>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</si>
  <si>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</si>
  <si>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</si>
  <si>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</si>
  <si>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</si>
  <si>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</si>
  <si>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</si>
  <si>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</si>
  <si>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</si>
  <si>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</si>
  <si>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</si>
  <si>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</si>
  <si>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</si>
  <si>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</si>
  <si>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</si>
  <si>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</si>
  <si>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</si>
  <si>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</si>
  <si>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</si>
  <si>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</si>
  <si>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</si>
  <si>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</si>
  <si>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</si>
  <si>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</si>
  <si>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</si>
  <si>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</si>
  <si>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</si>
  <si>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</si>
  <si>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</si>
  <si>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</si>
  <si>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</si>
  <si>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</si>
  <si>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</si>
  <si>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</si>
  <si>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</si>
  <si>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</si>
  <si>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</si>
  <si>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</si>
  <si>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</si>
  <si>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</si>
  <si>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</si>
  <si>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</si>
  <si>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</si>
  <si>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</si>
  <si>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</si>
  <si>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</si>
  <si>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</si>
  <si>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</si>
  <si>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</si>
  <si>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</si>
  <si>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</si>
  <si>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</si>
  <si>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</si>
  <si>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</si>
  <si>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</si>
  <si>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</si>
  <si>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</si>
  <si>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</si>
  <si>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</si>
  <si>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</si>
  <si>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</si>
  <si>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</si>
  <si>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</si>
  <si>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</si>
  <si>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</si>
  <si>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</si>
  <si>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</si>
  <si>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</si>
  <si>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</si>
  <si>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</si>
  <si>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</si>
  <si>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</si>
  <si>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</si>
  <si>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</si>
  <si>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</si>
  <si>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</si>
  <si>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</si>
  <si>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</si>
  <si>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</si>
  <si>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</si>
  <si>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</si>
  <si>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</si>
  <si>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</si>
  <si>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</si>
  <si>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</si>
  <si>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</si>
  <si>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</si>
  <si>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</si>
  <si>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</si>
  <si>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</si>
  <si>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</si>
  <si>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</si>
  <si>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</si>
  <si>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</si>
  <si>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</si>
  <si>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</si>
  <si>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</si>
  <si>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</si>
  <si>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</si>
  <si>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</si>
  <si>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</si>
  <si>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</si>
  <si>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</si>
  <si>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</si>
  <si>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</si>
  <si>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</si>
  <si>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</si>
  <si>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</si>
  <si>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</si>
  <si>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</si>
  <si>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</si>
  <si>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</si>
  <si>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</si>
  <si>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</si>
  <si>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</si>
  <si>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</si>
  <si>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</si>
  <si>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</si>
  <si>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</si>
  <si>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</si>
  <si>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</si>
  <si>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</si>
  <si>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</si>
  <si>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</si>
  <si>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</si>
  <si>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</si>
  <si>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</si>
  <si>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</si>
  <si>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</si>
  <si>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</si>
  <si>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</si>
  <si>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</si>
  <si>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</si>
  <si>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</si>
  <si>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</si>
  <si>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</si>
  <si>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</si>
  <si>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</si>
  <si>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</si>
  <si>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</si>
  <si>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</si>
  <si>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</si>
  <si>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</si>
  <si>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</si>
  <si>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</si>
  <si>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</si>
  <si>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</si>
  <si>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</si>
  <si>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</si>
  <si>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</si>
  <si>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</si>
  <si>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</si>
  <si>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</si>
  <si>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</si>
  <si>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</si>
  <si>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</si>
  <si>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</si>
  <si>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</si>
  <si>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</si>
  <si>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</si>
  <si>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</si>
  <si>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</si>
  <si>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</si>
  <si>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</si>
  <si>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</si>
  <si>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</si>
  <si>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</si>
  <si>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</si>
  <si>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</si>
  <si>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</si>
  <si>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</si>
  <si>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</si>
  <si>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</si>
  <si>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</si>
  <si>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</si>
  <si>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</si>
  <si>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</si>
  <si>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</si>
  <si>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</si>
  <si>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</si>
  <si>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</si>
  <si>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</si>
  <si>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</si>
  <si>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</si>
  <si>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</si>
  <si>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</si>
  <si>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</si>
  <si>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</si>
  <si>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</si>
  <si>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</si>
  <si>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</si>
  <si>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</si>
  <si>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</si>
  <si>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</si>
  <si>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</si>
  <si>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</si>
  <si>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</si>
  <si>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</si>
  <si>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</si>
  <si>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</si>
  <si>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</si>
  <si>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</si>
  <si>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</si>
  <si>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</si>
  <si>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</si>
  <si>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</si>
  <si>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</si>
  <si>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</si>
  <si>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</si>
  <si>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</si>
  <si>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</si>
  <si>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</si>
  <si>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</si>
  <si>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</si>
  <si>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</si>
  <si>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</si>
  <si>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</si>
  <si>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</si>
  <si>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</si>
  <si>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</si>
  <si>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</si>
  <si>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</si>
  <si>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</si>
  <si>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</si>
  <si>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</si>
  <si>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</si>
  <si>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</si>
  <si>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</si>
  <si>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</si>
  <si>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</si>
  <si>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</si>
  <si>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</si>
  <si>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</si>
  <si>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</si>
  <si>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</si>
  <si>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</si>
  <si>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</si>
  <si>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</si>
  <si>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</si>
  <si>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</si>
  <si>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</si>
  <si>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</si>
  <si>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</si>
  <si>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</si>
  <si>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</si>
  <si>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</si>
  <si>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</si>
  <si>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</si>
  <si>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</si>
  <si>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</si>
  <si>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</si>
  <si>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</si>
  <si>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</si>
  <si>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</si>
  <si>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</si>
  <si>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</si>
  <si>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</si>
  <si>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</si>
  <si>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</si>
  <si>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</si>
  <si>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</si>
  <si>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</si>
  <si>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</si>
  <si>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</si>
  <si>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</si>
  <si>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</si>
  <si>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</si>
  <si>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</si>
  <si>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</si>
  <si>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</si>
  <si>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</si>
  <si>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</si>
  <si>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</si>
  <si>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</si>
  <si>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</si>
  <si>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</si>
  <si>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</si>
  <si>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</si>
  <si>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</si>
  <si>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</si>
  <si>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</si>
  <si>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</si>
  <si>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</si>
  <si>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</si>
  <si>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</si>
  <si>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</si>
  <si>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</si>
  <si>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</si>
  <si>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</si>
  <si>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</si>
  <si>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</si>
  <si>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</si>
  <si>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</si>
  <si>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</si>
  <si>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</si>
  <si>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</si>
  <si>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</si>
  <si>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</si>
  <si>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</si>
  <si>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</si>
  <si>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</si>
  <si>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</si>
  <si>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</si>
  <si>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</si>
  <si>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</si>
  <si>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</si>
  <si>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</si>
  <si>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</si>
  <si>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</si>
  <si>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</si>
  <si>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</si>
  <si>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</si>
  <si>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</si>
  <si>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</si>
  <si>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</si>
  <si>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</si>
  <si>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</si>
  <si>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</si>
  <si>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</si>
  <si>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</si>
  <si>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</si>
  <si>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</si>
  <si>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</si>
  <si>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</si>
  <si>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</si>
  <si>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</si>
  <si>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</si>
  <si>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</si>
  <si>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</si>
  <si>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</si>
  <si>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</si>
  <si>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</si>
  <si>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</si>
  <si>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</si>
  <si>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</si>
  <si>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</si>
  <si>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</si>
  <si>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</si>
  <si>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</si>
  <si>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</si>
  <si>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</si>
  <si>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</si>
  <si>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</si>
  <si>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</si>
  <si>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</si>
  <si>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</si>
  <si>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</si>
  <si>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</si>
  <si>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</si>
  <si>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</si>
  <si>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</si>
  <si>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</si>
  <si>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</si>
  <si>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</si>
  <si>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</si>
  <si>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</si>
  <si>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</si>
  <si>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</si>
  <si>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</si>
  <si>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</si>
  <si>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</si>
  <si>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</si>
  <si>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</si>
  <si>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</si>
  <si>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</si>
  <si>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</si>
  <si>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</si>
  <si>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</si>
  <si>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</si>
  <si>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</si>
  <si>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</si>
  <si>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</si>
  <si>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</si>
  <si>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</si>
  <si>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</si>
  <si>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</si>
  <si>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</si>
  <si>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</si>
  <si>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</si>
  <si>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</si>
  <si>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</si>
  <si>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</si>
  <si>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</si>
  <si>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</si>
  <si>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</si>
  <si>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</si>
  <si>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</si>
  <si>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</si>
  <si>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</si>
  <si>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</si>
  <si>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</si>
  <si>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</si>
  <si>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</si>
  <si>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</si>
  <si>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</si>
  <si>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</si>
  <si>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</si>
  <si>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</si>
  <si>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</si>
  <si>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</si>
  <si>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</si>
  <si>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</si>
  <si>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</si>
  <si>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</si>
  <si>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</si>
  <si>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</si>
  <si>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</si>
  <si>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</si>
  <si>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</si>
  <si>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</si>
  <si>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</si>
  <si>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</si>
  <si>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</si>
  <si>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</si>
  <si>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</si>
  <si>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</si>
  <si>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</si>
  <si>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</si>
  <si>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</si>
  <si>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</si>
  <si>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</si>
  <si>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</si>
  <si>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</si>
  <si>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</si>
  <si>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</si>
  <si>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</si>
  <si>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</si>
  <si>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</si>
  <si>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</si>
  <si>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</si>
  <si>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</si>
  <si>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</si>
  <si>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</si>
  <si>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</si>
  <si>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</si>
  <si>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</si>
  <si>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</si>
  <si>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</si>
  <si>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</si>
  <si>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</si>
  <si>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</si>
  <si>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</si>
  <si>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</si>
  <si>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</si>
  <si>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</si>
  <si>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</si>
  <si>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</si>
  <si>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</si>
  <si>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</si>
  <si>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</si>
  <si>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</si>
  <si>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</si>
  <si>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</si>
  <si>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</si>
  <si>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</si>
  <si>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</si>
  <si>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</si>
  <si>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</si>
  <si>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</si>
  <si>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</si>
  <si>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</si>
  <si>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</si>
  <si>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</si>
  <si>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</si>
  <si>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</si>
  <si>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</si>
  <si>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</si>
  <si>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</si>
  <si>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</si>
  <si>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</si>
  <si>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</si>
  <si>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</si>
  <si>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</si>
  <si>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</si>
  <si>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</si>
  <si>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</si>
  <si>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</si>
  <si>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</si>
  <si>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</si>
  <si>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</si>
  <si>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</si>
  <si>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</si>
  <si>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</si>
  <si>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</si>
  <si>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</si>
  <si>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</si>
  <si>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</si>
  <si>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</si>
  <si>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</si>
  <si>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</si>
  <si>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</si>
  <si>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</si>
  <si>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</si>
  <si>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</si>
  <si>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</si>
  <si>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</si>
  <si>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</si>
  <si>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</si>
  <si>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</si>
  <si>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</si>
  <si>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</si>
  <si>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</si>
  <si>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</si>
  <si>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</si>
  <si>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</si>
  <si>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</si>
  <si>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</si>
  <si>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</si>
  <si>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</si>
  <si>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</si>
  <si>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</si>
  <si>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</si>
  <si>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</si>
  <si>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</si>
  <si>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</si>
  <si>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</si>
  <si>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</si>
  <si>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</si>
  <si>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</si>
  <si>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</si>
  <si>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</si>
  <si>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</si>
  <si>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</si>
  <si>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</si>
  <si>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</si>
  <si>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</si>
  <si>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</si>
  <si>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</si>
  <si>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</si>
  <si>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</si>
  <si>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</si>
  <si>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</si>
  <si>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</si>
  <si>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</si>
  <si>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</si>
  <si>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</si>
  <si>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</si>
  <si>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</si>
  <si>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</si>
  <si>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</si>
  <si>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</si>
  <si>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</si>
  <si>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</si>
  <si>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</si>
  <si>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</si>
  <si>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</si>
  <si>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</si>
  <si>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</si>
  <si>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</si>
  <si>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</si>
  <si>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</si>
  <si>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</si>
  <si>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</si>
  <si>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</si>
  <si>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</si>
  <si>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</si>
  <si>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</si>
  <si>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</si>
  <si>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</si>
  <si>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</si>
  <si>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</si>
  <si>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</si>
  <si>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</si>
  <si>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</si>
  <si>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</si>
  <si>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</si>
  <si>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</si>
  <si>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</si>
  <si>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</si>
  <si>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</si>
  <si>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</si>
  <si>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</si>
  <si>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</si>
  <si>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</si>
  <si>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</si>
  <si>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</si>
  <si>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</si>
  <si>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</si>
  <si>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</si>
  <si>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</si>
  <si>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</si>
  <si>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</si>
  <si>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</si>
  <si>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</si>
  <si>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</si>
  <si>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</si>
  <si>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</si>
  <si>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</si>
  <si>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</si>
  <si>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</si>
  <si>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</si>
  <si>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</si>
  <si>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</si>
  <si>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</si>
  <si>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</si>
  <si>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</si>
  <si>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</si>
  <si>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</si>
  <si>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</si>
  <si>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</si>
  <si>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</si>
  <si>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</si>
  <si>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</si>
  <si>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</si>
  <si>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</si>
  <si>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</si>
  <si>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</si>
  <si>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</si>
  <si>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</si>
  <si>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</si>
  <si>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</si>
  <si>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</si>
  <si>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</si>
  <si>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</si>
  <si>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</si>
  <si>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</si>
  <si>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</si>
  <si>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</si>
  <si>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</si>
  <si>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</si>
  <si>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</si>
  <si>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</si>
  <si>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</si>
  <si>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</si>
  <si>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</si>
  <si>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</si>
  <si>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</si>
  <si>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</si>
  <si>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</si>
  <si>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</si>
  <si>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</si>
  <si>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</si>
  <si>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</si>
  <si>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</si>
  <si>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</si>
  <si>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</si>
  <si>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</si>
  <si>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</si>
  <si>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</si>
  <si>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</si>
  <si>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</si>
  <si>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</si>
  <si>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</si>
  <si>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</si>
  <si>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</si>
  <si>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</si>
  <si>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</si>
  <si>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</si>
  <si>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</si>
  <si>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</si>
  <si>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</si>
  <si>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</si>
  <si>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</si>
  <si>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</si>
  <si>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</si>
  <si>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</si>
  <si>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</si>
  <si>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</si>
  <si>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</si>
  <si>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</si>
  <si>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</si>
  <si>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</si>
  <si>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</si>
  <si>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</si>
  <si>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</si>
  <si>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</si>
  <si>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</si>
  <si>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</si>
  <si>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</si>
  <si>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</si>
  <si>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</si>
  <si>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</si>
  <si>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</si>
  <si>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</si>
  <si>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</si>
  <si>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</si>
  <si>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</si>
  <si>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</si>
  <si>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</si>
  <si>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</si>
  <si>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</si>
  <si>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</si>
  <si>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</si>
  <si>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</si>
  <si>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</si>
  <si>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</si>
  <si>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</si>
  <si>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</si>
  <si>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</si>
  <si>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</si>
  <si>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</si>
  <si>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</si>
  <si>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</si>
  <si>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</si>
  <si>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</si>
  <si>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</si>
  <si>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</si>
  <si>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</si>
  <si>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</si>
  <si>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</si>
  <si>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</si>
  <si>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</si>
  <si>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</si>
  <si>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</si>
  <si>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</si>
  <si>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</si>
  <si>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</si>
  <si>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</si>
  <si>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</si>
  <si>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</si>
  <si>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</si>
  <si>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</si>
  <si>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</si>
  <si>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</si>
  <si>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</si>
  <si>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</si>
  <si>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</si>
  <si>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</si>
  <si>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</si>
  <si>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</si>
  <si>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</si>
  <si>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</si>
  <si>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</si>
  <si>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</si>
  <si>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</si>
  <si>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</si>
  <si>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</si>
  <si>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</si>
  <si>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</si>
  <si>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</si>
  <si>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</si>
  <si>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</si>
  <si>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</si>
  <si>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</si>
  <si>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</si>
  <si>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</si>
  <si>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</si>
  <si>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</si>
  <si>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</si>
  <si>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</si>
  <si>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</si>
  <si>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</si>
  <si>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</si>
  <si>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</si>
  <si>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</si>
  <si>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</si>
  <si>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</si>
  <si>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</si>
  <si>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</si>
  <si>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</si>
  <si>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</si>
  <si>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</si>
  <si>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</si>
  <si>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</si>
  <si>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</si>
  <si>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</si>
  <si>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</si>
  <si>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</si>
  <si>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</si>
  <si>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</si>
  <si>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</si>
  <si>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</si>
  <si>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</si>
  <si>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</si>
  <si>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</si>
  <si>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</si>
  <si>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</si>
  <si>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</si>
  <si>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</si>
  <si>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</si>
  <si>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</si>
  <si>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</si>
  <si>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</si>
  <si>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</si>
  <si>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</si>
  <si>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</si>
  <si>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</si>
  <si>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</si>
  <si>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</si>
  <si>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</si>
  <si>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</si>
  <si>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</si>
  <si>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</si>
  <si>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</si>
  <si>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</si>
  <si>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</si>
  <si>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</si>
  <si>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</si>
  <si>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</si>
  <si>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</si>
  <si>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</si>
  <si>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</si>
  <si>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</si>
  <si>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</si>
  <si>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</si>
  <si>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</si>
  <si>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</si>
  <si>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</si>
  <si>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</si>
  <si>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</si>
  <si>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</si>
  <si>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</si>
  <si>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</si>
  <si>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</si>
  <si>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</si>
  <si>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</si>
  <si>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</si>
  <si>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</si>
  <si>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</si>
  <si>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</si>
  <si>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</si>
  <si>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</si>
  <si>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</si>
  <si>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</si>
  <si>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</si>
  <si>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</si>
  <si>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</si>
  <si>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</si>
  <si>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</si>
  <si>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</si>
  <si>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</si>
  <si>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</si>
  <si>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</si>
  <si>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</si>
  <si>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</si>
  <si>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</si>
  <si>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</si>
  <si>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</si>
  <si>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</si>
  <si>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</si>
  <si>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</si>
  <si>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</si>
  <si>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</si>
  <si>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</si>
  <si>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</si>
  <si>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</si>
  <si>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</si>
  <si>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</si>
  <si>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</si>
  <si>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</si>
  <si>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</si>
  <si>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</si>
  <si>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</si>
  <si>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</si>
  <si>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</si>
  <si>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</si>
  <si>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</si>
  <si>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</si>
  <si>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</si>
  <si>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</si>
  <si>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</si>
  <si>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</si>
  <si>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</si>
  <si>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</si>
  <si>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</si>
  <si>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</si>
  <si>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</si>
  <si>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</si>
  <si>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</si>
  <si>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</si>
  <si>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</si>
  <si>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</si>
  <si>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</si>
  <si>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</si>
  <si>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</si>
  <si>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</si>
  <si>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</si>
  <si>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</si>
  <si>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</si>
  <si>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</si>
  <si>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</si>
  <si>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</si>
  <si>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</si>
  <si>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</si>
  <si>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</si>
  <si>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</si>
  <si>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</si>
  <si>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</si>
  <si>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</si>
  <si>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</si>
  <si>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</si>
  <si>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</si>
  <si>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</si>
  <si>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</si>
  <si>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</si>
  <si>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</si>
  <si>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</si>
  <si>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</si>
  <si>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</si>
  <si>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</si>
  <si>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</si>
  <si>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</si>
  <si>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</si>
  <si>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</si>
  <si>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</si>
  <si>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</si>
  <si>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</si>
  <si>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</si>
  <si>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</si>
  <si>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</si>
  <si>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</si>
  <si>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</si>
  <si>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</si>
  <si>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</si>
  <si>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</si>
  <si>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</si>
  <si>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</si>
  <si>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</si>
  <si>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</si>
  <si>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</si>
  <si>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</si>
  <si>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</si>
  <si>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</si>
  <si>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</si>
  <si>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</si>
  <si>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</si>
  <si>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</si>
  <si>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</si>
  <si>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</si>
  <si>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</si>
  <si>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</si>
  <si>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</si>
  <si>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</si>
  <si>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</si>
  <si>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</si>
  <si>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</si>
  <si>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</si>
  <si>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</si>
  <si>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</si>
  <si>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</si>
  <si>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</si>
  <si>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</si>
  <si>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</si>
  <si>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</si>
  <si>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</si>
  <si>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</si>
  <si>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</si>
  <si>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</si>
  <si>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</si>
  <si>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</si>
  <si>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</si>
  <si>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</si>
  <si>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</si>
  <si>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</si>
  <si>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</si>
  <si>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</si>
  <si>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</si>
  <si>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</si>
  <si>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</si>
  <si>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</si>
  <si>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</si>
  <si>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</si>
  <si>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</si>
  <si>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</si>
  <si>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</si>
  <si>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</si>
  <si>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</si>
  <si>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</si>
  <si>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</si>
  <si>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</si>
  <si>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</si>
  <si>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</si>
  <si>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</si>
  <si>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</si>
  <si>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</si>
  <si>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</si>
  <si>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</si>
  <si>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</si>
  <si>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</si>
  <si>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</si>
  <si>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</si>
  <si>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</si>
  <si>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</si>
  <si>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</si>
  <si>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</si>
  <si>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</si>
  <si>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</si>
  <si>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</si>
  <si>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</si>
  <si>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</si>
  <si>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</si>
  <si>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</si>
  <si>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</si>
  <si>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</si>
  <si>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</si>
  <si>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</si>
  <si>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</si>
  <si>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</si>
  <si>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</si>
  <si>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</si>
  <si>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</si>
  <si>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</si>
  <si>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</si>
  <si>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</si>
  <si>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</si>
  <si>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</si>
  <si>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</si>
  <si>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</si>
  <si>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</si>
  <si>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</si>
  <si>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</si>
  <si>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</si>
  <si>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</si>
  <si>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</si>
  <si>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</si>
  <si>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</si>
  <si>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</si>
  <si>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</si>
  <si>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</si>
  <si>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</si>
  <si>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</si>
  <si>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</si>
  <si>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</si>
  <si>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</si>
  <si>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</si>
  <si>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</si>
  <si>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</si>
  <si>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</si>
  <si>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</si>
  <si>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</si>
  <si>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</si>
  <si>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</si>
  <si>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</si>
  <si>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</si>
  <si>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</si>
  <si>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</si>
  <si>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</si>
  <si>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</si>
  <si>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</si>
  <si>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</si>
  <si>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</si>
  <si>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</si>
  <si>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</si>
  <si>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</si>
  <si>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</si>
  <si>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</si>
  <si>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</si>
  <si>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</si>
  <si>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</si>
  <si>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</si>
  <si>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</si>
  <si>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</si>
  <si>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</si>
  <si>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</si>
  <si>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</si>
  <si>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</si>
  <si>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</si>
  <si>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</si>
  <si>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</si>
  <si>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</si>
  <si>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</si>
  <si>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</si>
  <si>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</si>
  <si>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</si>
  <si>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</si>
  <si>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</si>
  <si>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</si>
  <si>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</si>
  <si>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</si>
  <si>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</si>
  <si>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</si>
  <si>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</si>
  <si>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</si>
  <si>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</si>
  <si>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</si>
  <si>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</si>
  <si>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</si>
  <si>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</si>
  <si>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</si>
  <si>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</si>
  <si>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</si>
  <si>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</si>
  <si>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</si>
  <si>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</si>
  <si>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</si>
  <si>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</si>
  <si>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</si>
  <si>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</si>
  <si>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</si>
  <si>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</si>
  <si>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</si>
  <si>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</si>
  <si>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</si>
  <si>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</si>
  <si>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</si>
  <si>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</si>
  <si>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</si>
  <si>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</si>
  <si>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</si>
  <si>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</si>
  <si>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</si>
  <si>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</si>
  <si>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</si>
  <si>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</si>
  <si>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</si>
  <si>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</si>
  <si>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</si>
  <si>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</si>
  <si>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</si>
  <si>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</si>
  <si>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</si>
  <si>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</si>
  <si>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</si>
  <si>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</si>
  <si>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</si>
  <si>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</si>
  <si>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</si>
  <si>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</si>
  <si>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</si>
  <si>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</si>
  <si>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</si>
  <si>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</si>
  <si>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</si>
  <si>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</si>
  <si>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</si>
  <si>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</si>
  <si>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</si>
  <si>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</si>
  <si>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</si>
  <si>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</si>
  <si>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</si>
  <si>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</si>
  <si>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</si>
  <si>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</si>
  <si>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</si>
  <si>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</si>
  <si>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</si>
  <si>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</si>
  <si>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</si>
  <si>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</si>
  <si>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</si>
  <si>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</si>
  <si>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</si>
  <si>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</si>
  <si>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</si>
  <si>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</si>
  <si>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</si>
  <si>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</si>
  <si>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</si>
  <si>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</si>
  <si>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</si>
  <si>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</si>
  <si>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</si>
  <si>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</si>
  <si>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</si>
  <si>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</si>
  <si>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</si>
  <si>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</si>
  <si>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</si>
  <si>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</si>
  <si>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</si>
  <si>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</si>
  <si>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</si>
  <si>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</si>
  <si>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</si>
  <si>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</si>
  <si>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</si>
  <si>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</si>
  <si>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</si>
  <si>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</si>
  <si>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</si>
  <si>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</si>
  <si>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</si>
  <si>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</si>
  <si>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</si>
  <si>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</si>
  <si>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</si>
  <si>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</si>
  <si>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</si>
  <si>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</si>
  <si>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</si>
  <si>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</si>
  <si>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</si>
  <si>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</si>
  <si>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</si>
  <si>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</si>
  <si>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</si>
  <si>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</si>
  <si>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</si>
  <si>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</si>
  <si>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</si>
  <si>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</si>
  <si>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</si>
  <si>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</si>
  <si>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</si>
  <si>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</si>
  <si>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</si>
  <si>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</si>
  <si>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</si>
  <si>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</si>
  <si>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</si>
  <si>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</si>
  <si>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</si>
  <si>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</si>
  <si>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</si>
  <si>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</si>
  <si>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</si>
  <si>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</si>
  <si>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</si>
  <si>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</si>
  <si>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</si>
  <si>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</si>
  <si>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</si>
  <si>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</si>
  <si>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</si>
  <si>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</si>
  <si>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</si>
  <si>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</si>
  <si>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</si>
  <si>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</si>
  <si>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</si>
  <si>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</si>
  <si>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</si>
  <si>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</si>
  <si>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</si>
  <si>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</si>
  <si>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</si>
  <si>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</si>
  <si>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</si>
  <si>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</si>
  <si>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</si>
  <si>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</si>
  <si>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</si>
  <si>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</si>
  <si>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</si>
  <si>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</si>
  <si>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</si>
  <si>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</si>
  <si>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</si>
  <si>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</si>
  <si>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</si>
  <si>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</si>
  <si>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</si>
  <si>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</si>
  <si>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</si>
  <si>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</si>
  <si>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</si>
  <si>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</si>
  <si>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</si>
  <si>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</si>
  <si>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</si>
  <si>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</si>
  <si>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</si>
  <si>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</si>
  <si>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</si>
  <si>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</si>
  <si>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</si>
  <si>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</si>
  <si>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</si>
  <si>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</si>
  <si>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</si>
  <si>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</si>
  <si>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</si>
  <si>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</si>
  <si>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</si>
  <si>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</si>
  <si>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</si>
  <si>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</si>
  <si>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</si>
  <si>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</si>
  <si>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</si>
  <si>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</si>
  <si>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</si>
  <si>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</si>
  <si>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</si>
  <si>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</si>
  <si>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</si>
  <si>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</si>
  <si>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</si>
  <si>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</si>
  <si>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</si>
  <si>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</si>
  <si>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</si>
  <si>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</si>
  <si>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</si>
  <si>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</si>
  <si>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</si>
  <si>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</si>
  <si>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</si>
  <si>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</si>
  <si>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</si>
  <si>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</si>
  <si>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</si>
  <si>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</si>
  <si>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</si>
  <si>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</si>
  <si>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</si>
  <si>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</si>
  <si>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</si>
  <si>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</si>
  <si>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</si>
  <si>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</si>
  <si>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</si>
  <si>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</si>
  <si>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</si>
  <si>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</si>
  <si>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</si>
  <si>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</si>
  <si>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</si>
  <si>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</si>
  <si>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</si>
  <si>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</si>
  <si>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</si>
  <si>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</si>
  <si>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</si>
  <si>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</si>
  <si>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</si>
  <si>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</si>
  <si>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</si>
  <si>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</si>
  <si>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</si>
  <si>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</si>
  <si>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</si>
  <si>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</si>
  <si>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</si>
  <si>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</si>
  <si>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</si>
  <si>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</si>
  <si>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</si>
  <si>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</si>
  <si>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</si>
  <si>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</si>
  <si>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</si>
  <si>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</si>
  <si>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</si>
  <si>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</si>
  <si>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</si>
  <si>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</si>
  <si>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</si>
  <si>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</si>
  <si>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</si>
  <si>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</si>
  <si>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</si>
  <si>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</si>
  <si>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</si>
  <si>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</si>
  <si>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</si>
  <si>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</si>
  <si>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</si>
  <si>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</si>
  <si>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</si>
  <si>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</si>
  <si>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</si>
  <si>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</si>
  <si>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</si>
  <si>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</si>
  <si>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</si>
  <si>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</si>
  <si>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</si>
  <si>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</si>
  <si>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</si>
  <si>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</si>
  <si>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</si>
  <si>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</si>
  <si>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</si>
  <si>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</si>
  <si>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</si>
  <si>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</si>
  <si>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</si>
  <si>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</si>
  <si>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</si>
  <si>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</si>
  <si>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</si>
  <si>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</si>
  <si>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</si>
  <si>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</si>
  <si>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</si>
  <si>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</si>
  <si>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</si>
  <si>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</si>
  <si>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</si>
  <si>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</si>
  <si>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</si>
  <si>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</si>
  <si>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</si>
  <si>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</si>
  <si>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</si>
  <si>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</si>
  <si>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</si>
  <si>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</si>
  <si>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</si>
  <si>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</si>
  <si>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</si>
  <si>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</si>
  <si>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</si>
  <si>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</si>
  <si>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</si>
  <si>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</si>
  <si>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</si>
  <si>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</si>
  <si>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</si>
  <si>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</si>
  <si>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</si>
  <si>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</si>
  <si>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</si>
  <si>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</si>
  <si>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</si>
  <si>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</si>
  <si>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</si>
  <si>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</si>
  <si>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</si>
  <si>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</si>
  <si>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</si>
  <si>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</si>
  <si>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</si>
  <si>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</si>
  <si>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</si>
  <si>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</si>
  <si>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</si>
  <si>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</si>
  <si>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</si>
  <si>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</si>
  <si>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</si>
  <si>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</si>
  <si>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</si>
  <si>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</si>
  <si>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</si>
  <si>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</si>
  <si>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</si>
  <si>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</si>
  <si>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</si>
  <si>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</si>
  <si>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</si>
  <si>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</si>
  <si>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</si>
  <si>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</si>
  <si>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</si>
  <si>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</si>
  <si>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</si>
  <si>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</si>
  <si>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</si>
  <si>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</si>
  <si>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</si>
  <si>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</si>
  <si>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</si>
  <si>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</si>
  <si>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</si>
  <si>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</si>
  <si>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</si>
  <si>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</si>
  <si>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</si>
  <si>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</si>
  <si>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</si>
  <si>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</si>
  <si>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</si>
  <si>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</si>
  <si>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</si>
  <si>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</si>
  <si>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</si>
  <si>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</si>
  <si>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</si>
  <si>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</si>
  <si>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</si>
  <si>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</si>
  <si>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</si>
  <si>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</si>
  <si>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</si>
  <si>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</si>
  <si>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</si>
  <si>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</si>
  <si>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</si>
  <si>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</si>
  <si>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</si>
  <si>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</si>
  <si>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</si>
  <si>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</si>
  <si>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</si>
  <si>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</si>
  <si>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</si>
  <si>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</si>
  <si>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</si>
  <si>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</si>
  <si>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</si>
  <si>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</si>
  <si>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</si>
  <si>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</si>
  <si>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</si>
  <si>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</si>
  <si>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</si>
  <si>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</si>
  <si>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</si>
  <si>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</si>
  <si>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</si>
  <si>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</si>
  <si>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</si>
  <si>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</si>
  <si>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</si>
  <si>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</si>
  <si>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</si>
  <si>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</si>
  <si>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</si>
  <si>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</si>
  <si>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</si>
  <si>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</si>
  <si>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</si>
  <si>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</si>
  <si>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</si>
  <si>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</si>
  <si>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</si>
  <si>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</si>
  <si>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</si>
  <si>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</si>
  <si>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</si>
  <si>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</si>
  <si>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</si>
  <si>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</si>
  <si>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</si>
  <si>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</si>
  <si>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</si>
  <si>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</si>
  <si>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</si>
  <si>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</si>
  <si>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</si>
  <si>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</si>
  <si>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</si>
  <si>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</si>
  <si>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</si>
  <si>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</si>
  <si>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</si>
  <si>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</si>
  <si>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</si>
  <si>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</si>
  <si>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</si>
  <si>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</si>
  <si>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</si>
  <si>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</si>
  <si>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</si>
  <si>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</si>
  <si>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</si>
  <si>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</si>
  <si>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</si>
  <si>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</si>
  <si>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</si>
  <si>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</si>
  <si>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</si>
  <si>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</si>
  <si>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</si>
  <si>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</si>
  <si>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</si>
  <si>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</si>
  <si>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</si>
  <si>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</si>
  <si>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</si>
  <si>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</si>
  <si>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</si>
  <si>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</si>
  <si>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</si>
  <si>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</si>
  <si>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</si>
  <si>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</si>
  <si>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</si>
  <si>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</si>
  <si>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</si>
  <si>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</si>
  <si>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</si>
  <si>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</si>
  <si>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</si>
  <si>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</si>
  <si>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</si>
  <si>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</si>
  <si>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</si>
  <si>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</si>
  <si>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</si>
  <si>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</si>
  <si>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</si>
  <si>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</si>
  <si>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</si>
  <si>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</si>
  <si>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</si>
  <si>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</si>
  <si>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</si>
  <si>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</si>
  <si>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</si>
  <si>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</si>
  <si>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</si>
  <si>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</si>
  <si>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</si>
  <si>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</si>
  <si>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</si>
  <si>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</si>
  <si>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</si>
  <si>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</si>
  <si>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</si>
  <si>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</si>
  <si>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</si>
  <si>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</si>
  <si>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</si>
  <si>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</si>
  <si>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</si>
  <si>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</si>
  <si>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</si>
  <si>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</si>
  <si>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</si>
  <si>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</si>
  <si>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</si>
  <si>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</si>
  <si>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</si>
  <si>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</si>
  <si>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</si>
  <si>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</si>
  <si>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</si>
  <si>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</si>
  <si>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</si>
  <si>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</si>
  <si>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</si>
  <si>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</si>
  <si>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</si>
  <si>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</si>
  <si>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</si>
  <si>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</si>
  <si>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</si>
  <si>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</si>
  <si>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</si>
  <si>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</si>
  <si>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</si>
  <si>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</si>
  <si>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</si>
  <si>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</si>
  <si>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</si>
  <si>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</si>
  <si>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</si>
  <si>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</si>
  <si>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</si>
  <si>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</si>
  <si>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</si>
  <si>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</si>
  <si>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</si>
  <si>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</si>
  <si>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</si>
  <si>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</si>
  <si>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</si>
  <si>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</si>
  <si>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</si>
  <si>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</si>
  <si>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</si>
  <si>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</si>
  <si>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</si>
  <si>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</si>
  <si>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</si>
  <si>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</si>
  <si>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</si>
  <si>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</si>
  <si>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</si>
  <si>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</si>
  <si>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</si>
  <si>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</si>
  <si>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</si>
  <si>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</si>
  <si>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</si>
  <si>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</si>
  <si>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</si>
  <si>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</si>
  <si>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</si>
  <si>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</si>
  <si>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</si>
  <si>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</si>
  <si>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</si>
  <si>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</si>
  <si>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</si>
  <si>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</si>
  <si>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</si>
  <si>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</si>
  <si>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</si>
  <si>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</si>
  <si>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</si>
  <si>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</si>
  <si>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</si>
  <si>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</si>
  <si>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</si>
  <si>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</si>
  <si>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</si>
  <si>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</si>
  <si>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</si>
  <si>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</si>
  <si>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</si>
  <si>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</si>
  <si>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</si>
  <si>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</si>
  <si>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</si>
  <si>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</si>
  <si>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</si>
  <si>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</si>
  <si>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</si>
  <si>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</si>
  <si>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</si>
  <si>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</si>
  <si>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</si>
  <si>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</si>
  <si>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</si>
  <si>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</si>
  <si>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</si>
  <si>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</si>
  <si>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</si>
  <si>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</si>
  <si>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</si>
  <si>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</si>
  <si>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</si>
  <si>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</si>
  <si>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</si>
  <si>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</si>
  <si>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</si>
  <si>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</si>
  <si>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</si>
  <si>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</si>
  <si>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</si>
  <si>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</si>
  <si>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</si>
  <si>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</si>
  <si>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</si>
  <si>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</si>
  <si>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</si>
  <si>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</si>
  <si>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</si>
  <si>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</si>
  <si>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</si>
  <si>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</si>
  <si>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</si>
  <si>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</si>
  <si>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</si>
  <si>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</si>
  <si>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</si>
  <si>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</si>
  <si>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</si>
  <si>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</si>
  <si>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</si>
  <si>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</si>
  <si>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</si>
  <si>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</si>
  <si>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</si>
  <si>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</si>
  <si>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</si>
  <si>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</si>
  <si>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</si>
  <si>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</si>
  <si>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</si>
  <si>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</si>
  <si>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</si>
  <si>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</si>
  <si>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</si>
  <si>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</si>
  <si>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</si>
  <si>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</si>
  <si>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</si>
  <si>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</si>
  <si>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</si>
  <si>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</si>
  <si>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</si>
  <si>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</si>
  <si>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</si>
  <si>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</si>
  <si>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</si>
  <si>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</si>
  <si>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</si>
  <si>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</si>
  <si>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</si>
  <si>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</si>
  <si>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</si>
  <si>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</si>
  <si>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</si>
  <si>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</si>
  <si>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</si>
  <si>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</si>
  <si>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</si>
  <si>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</si>
  <si>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</si>
  <si>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</si>
  <si>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</si>
  <si>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</si>
  <si>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</si>
  <si>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</si>
  <si>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</si>
  <si>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</si>
  <si>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</si>
  <si>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</si>
  <si>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</si>
  <si>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</si>
  <si>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</si>
  <si>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</si>
  <si>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</si>
  <si>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</si>
  <si>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</si>
  <si>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</si>
  <si>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</si>
  <si>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</si>
  <si>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</si>
  <si>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</si>
  <si>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</si>
  <si>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</si>
  <si>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</si>
  <si>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</si>
  <si>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</si>
  <si>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</si>
  <si>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</si>
  <si>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</si>
  <si>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</si>
  <si>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</si>
  <si>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</si>
  <si>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</si>
  <si>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</si>
  <si>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</si>
  <si>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</si>
  <si>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</si>
  <si>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</si>
  <si>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</si>
  <si>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</si>
  <si>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</si>
  <si>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</si>
  <si>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</si>
  <si>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</si>
  <si>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</si>
  <si>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</si>
  <si>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</si>
  <si>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</si>
  <si>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</si>
  <si>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</si>
  <si>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</si>
  <si>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</si>
  <si>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</si>
  <si>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</si>
  <si>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</si>
  <si>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</si>
  <si>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</si>
  <si>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</si>
  <si>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</si>
  <si>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</si>
  <si>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</si>
  <si>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</si>
  <si>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</si>
  <si>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</si>
  <si>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</si>
  <si>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</si>
  <si>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</si>
  <si>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</si>
  <si>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</si>
  <si>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</si>
  <si>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</si>
  <si>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</si>
  <si>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</si>
  <si>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</si>
  <si>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</si>
  <si>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</si>
  <si>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</si>
  <si>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</si>
  <si>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</si>
  <si>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</si>
  <si>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</si>
  <si>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</si>
  <si>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</si>
  <si>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</si>
  <si>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</si>
  <si>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</si>
  <si>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</si>
  <si>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</si>
  <si>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</si>
  <si>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</si>
  <si>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</si>
  <si>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</si>
  <si>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</si>
  <si>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</si>
  <si>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</si>
  <si>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</si>
  <si>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</si>
  <si>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</si>
  <si>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</si>
  <si>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</si>
  <si>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</si>
  <si>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</si>
  <si>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</si>
  <si>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</si>
  <si>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</si>
  <si>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</si>
  <si>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</si>
  <si>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</si>
  <si>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</si>
  <si>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</si>
  <si>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</si>
  <si>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</si>
  <si>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</si>
  <si>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</si>
  <si>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</si>
  <si>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</si>
  <si>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</si>
  <si>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</si>
  <si>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</si>
  <si>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</si>
  <si>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</si>
  <si>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</si>
  <si>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</si>
  <si>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</si>
  <si>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</si>
  <si>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</si>
  <si>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</si>
  <si>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</si>
  <si>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</si>
  <si>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</si>
  <si>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</si>
  <si>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</si>
  <si>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</si>
  <si>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</si>
  <si>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</si>
  <si>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</si>
  <si>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</si>
  <si>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</si>
  <si>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</si>
  <si>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</si>
  <si>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</si>
  <si>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</si>
  <si>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</si>
  <si>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</si>
  <si>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</si>
  <si>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</si>
  <si>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</si>
  <si>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</si>
  <si>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</si>
  <si>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</si>
  <si>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</si>
  <si>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</si>
  <si>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</si>
  <si>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</si>
  <si>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</si>
  <si>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</si>
  <si>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</si>
  <si>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</si>
  <si>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</si>
  <si>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</si>
  <si>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</si>
  <si>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</si>
  <si>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</si>
  <si>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</si>
  <si>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</si>
  <si>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</si>
  <si>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</si>
  <si>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</si>
  <si>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</si>
  <si>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</si>
  <si>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</si>
  <si>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</si>
  <si>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</si>
  <si>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</si>
  <si>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</si>
  <si>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</si>
  <si>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</si>
  <si>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</si>
  <si>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</si>
  <si>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</si>
  <si>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</si>
  <si>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</si>
  <si>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</si>
  <si>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</si>
  <si>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</si>
  <si>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</si>
  <si>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</si>
  <si>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</si>
  <si>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</si>
  <si>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</si>
  <si>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</si>
  <si>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</si>
  <si>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</si>
  <si>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</si>
  <si>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</si>
  <si>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</si>
  <si>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</si>
  <si>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</si>
  <si>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</si>
  <si>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</si>
  <si>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</si>
  <si>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</si>
  <si>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</si>
  <si>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</si>
  <si>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</si>
  <si>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</si>
  <si>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</si>
  <si>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</si>
  <si>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</si>
  <si>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</si>
  <si>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</si>
  <si>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</si>
  <si>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</si>
  <si>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</si>
  <si>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</si>
  <si>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</si>
  <si>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</si>
  <si>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</si>
  <si>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</si>
  <si>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</si>
  <si>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</si>
  <si>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</si>
  <si>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</si>
  <si>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</si>
  <si>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</si>
  <si>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</si>
  <si>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</si>
  <si>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</si>
  <si>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</si>
  <si>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</si>
  <si>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</si>
  <si>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</si>
  <si>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</si>
  <si>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</si>
  <si>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</si>
  <si>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</si>
  <si>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</si>
  <si>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</si>
  <si>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</si>
  <si>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</si>
  <si>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</si>
  <si>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</si>
  <si>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</si>
  <si>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</si>
  <si>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</si>
  <si>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</si>
  <si>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</si>
  <si>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</si>
  <si>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</si>
  <si>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</si>
  <si>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</si>
  <si>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</si>
  <si>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</si>
  <si>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</si>
  <si>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</si>
  <si>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</si>
  <si>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</si>
  <si>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</si>
  <si>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</si>
  <si>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</si>
  <si>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</si>
  <si>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</si>
  <si>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</si>
  <si>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</si>
  <si>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</si>
  <si>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</si>
  <si>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</si>
  <si>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</si>
  <si>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</si>
  <si>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</si>
  <si>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</si>
  <si>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</si>
  <si>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</si>
  <si>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</si>
  <si>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</si>
  <si>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</si>
  <si>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</si>
  <si>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</si>
  <si>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</si>
  <si>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</si>
  <si>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</si>
  <si>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</si>
  <si>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</si>
  <si>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</si>
  <si>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</si>
  <si>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</si>
  <si>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</si>
  <si>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</si>
  <si>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</si>
  <si>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</si>
  <si>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</si>
  <si>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</si>
  <si>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</si>
  <si>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</si>
  <si>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</si>
  <si>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</si>
  <si>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</si>
  <si>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</si>
  <si>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</si>
  <si>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</si>
  <si>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</si>
  <si>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</si>
  <si>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</si>
  <si>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</si>
  <si>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</si>
  <si>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</si>
  <si>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</si>
  <si>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</si>
  <si>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</si>
  <si>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</si>
  <si>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</si>
  <si>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</si>
  <si>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</si>
  <si>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</si>
  <si>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</si>
  <si>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</si>
  <si>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</si>
  <si>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</si>
  <si>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</si>
  <si>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</si>
  <si>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</si>
  <si>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</si>
  <si>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</si>
  <si>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</si>
  <si>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</si>
  <si>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</si>
  <si>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</si>
  <si>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</si>
  <si>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</si>
  <si>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</si>
  <si>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</si>
  <si>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</si>
  <si>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</si>
  <si>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</si>
  <si>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</si>
  <si>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</si>
  <si>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</si>
  <si>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</si>
  <si>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</si>
  <si>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</si>
  <si>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</si>
  <si>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</si>
  <si>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</si>
  <si>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</si>
  <si>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</si>
  <si>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</si>
  <si>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</si>
  <si>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</si>
  <si>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</si>
  <si>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</si>
  <si>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</si>
  <si>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</si>
  <si>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</si>
  <si>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</si>
  <si>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</si>
  <si>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</si>
  <si>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</si>
  <si>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</si>
  <si>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</si>
  <si>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</si>
  <si>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</si>
  <si>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</si>
  <si>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</si>
  <si>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</si>
  <si>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</si>
  <si>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</si>
  <si>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</si>
  <si>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</si>
  <si>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</si>
  <si>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</si>
  <si>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</si>
  <si>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</si>
  <si>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</si>
  <si>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</si>
  <si>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</si>
  <si>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</si>
  <si>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</si>
  <si>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</si>
  <si>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</si>
  <si>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</si>
  <si>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</si>
  <si>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</si>
  <si>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</si>
  <si>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</si>
  <si>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</si>
  <si>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</si>
  <si>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</si>
  <si>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</si>
  <si>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</si>
  <si>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</si>
  <si>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</si>
  <si>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</si>
  <si>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</si>
  <si>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</si>
  <si>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</si>
  <si>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</si>
  <si>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</si>
  <si>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</si>
  <si>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</si>
  <si>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</si>
  <si>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</si>
  <si>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</si>
  <si>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</si>
  <si>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</si>
  <si>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</si>
  <si>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</si>
  <si>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</si>
  <si>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</si>
  <si>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</si>
  <si>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</si>
  <si>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</si>
  <si>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</si>
  <si>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</si>
  <si>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</si>
  <si>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</si>
  <si>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</si>
  <si>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</si>
  <si>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</si>
  <si>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</si>
  <si>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</si>
  <si>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</si>
  <si>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</si>
  <si>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</si>
  <si>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</si>
  <si>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</si>
  <si>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</si>
  <si>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</si>
  <si>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</si>
  <si>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</si>
  <si>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</si>
  <si>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</si>
  <si>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</si>
  <si>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</si>
  <si>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</si>
  <si>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</si>
  <si>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</si>
  <si>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</si>
  <si>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</si>
  <si>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</si>
  <si>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</si>
  <si>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</si>
  <si>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</si>
  <si>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</si>
  <si>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</si>
  <si>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</si>
  <si>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</si>
  <si>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</si>
  <si>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</si>
  <si>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</si>
  <si>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</si>
  <si>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</si>
  <si>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</si>
  <si>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</si>
  <si>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</si>
  <si>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</si>
  <si>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</si>
  <si>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</si>
  <si>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</si>
  <si>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</si>
  <si>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</si>
  <si>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</si>
  <si>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</si>
  <si>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</si>
  <si>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</si>
  <si>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</si>
  <si>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</si>
  <si>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</si>
  <si>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</si>
  <si>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</si>
  <si>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</si>
  <si>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</si>
  <si>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</si>
  <si>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</si>
  <si>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</si>
  <si>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</si>
  <si>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</si>
  <si>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</si>
  <si>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</si>
  <si>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</si>
  <si>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</si>
  <si>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</si>
  <si>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</si>
  <si>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</si>
  <si>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</si>
  <si>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</si>
  <si>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</si>
  <si>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</si>
  <si>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</si>
  <si>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</si>
  <si>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</si>
  <si>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</si>
  <si>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</si>
  <si>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</si>
  <si>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</si>
  <si>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</si>
  <si>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</si>
  <si>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</si>
  <si>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</si>
  <si>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</si>
  <si>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</si>
  <si>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</si>
  <si>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</si>
  <si>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</si>
  <si>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</si>
  <si>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</si>
  <si>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</si>
  <si>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</si>
  <si>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</si>
  <si>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</si>
  <si>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</si>
  <si>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</si>
  <si>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</si>
  <si>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</si>
  <si>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</si>
  <si>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</si>
  <si>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</si>
  <si>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</si>
  <si>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</si>
  <si>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</si>
  <si>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</si>
  <si>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</si>
  <si>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</si>
  <si>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</si>
  <si>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</si>
  <si>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</si>
  <si>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</si>
  <si>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</si>
  <si>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</si>
  <si>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</si>
  <si>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</si>
  <si>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</si>
  <si>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</si>
  <si>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</si>
  <si>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</si>
  <si>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</si>
  <si>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</si>
  <si>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</si>
  <si>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</si>
  <si>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</si>
  <si>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</si>
  <si>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</si>
  <si>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</si>
  <si>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</si>
  <si>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</si>
  <si>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</si>
  <si>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</si>
  <si>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</si>
  <si>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</si>
  <si>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</si>
  <si>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</si>
  <si>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</si>
  <si>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</si>
  <si>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</si>
  <si>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</si>
  <si>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</si>
  <si>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</si>
  <si>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</si>
  <si>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</si>
  <si>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</si>
  <si>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</si>
  <si>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</si>
  <si>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</si>
  <si>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</si>
  <si>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</si>
  <si>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</si>
  <si>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</si>
  <si>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</si>
  <si>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</si>
  <si>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</si>
  <si>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</si>
  <si>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</si>
  <si>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</si>
  <si>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</si>
  <si>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</si>
  <si>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</si>
  <si>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</si>
  <si>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</si>
  <si>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</si>
  <si>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</si>
  <si>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</si>
  <si>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</si>
  <si>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</si>
  <si>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</si>
  <si>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</si>
  <si>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</si>
  <si>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</si>
  <si>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</si>
  <si>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</si>
  <si>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</si>
  <si>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</si>
  <si>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</si>
  <si>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</si>
  <si>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</si>
  <si>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</si>
  <si>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</si>
  <si>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</si>
  <si>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</si>
  <si>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</si>
  <si>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</si>
  <si>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</si>
  <si>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</si>
  <si>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</si>
  <si>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</si>
  <si>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</si>
  <si>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</si>
  <si>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</si>
  <si>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</si>
  <si>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</si>
  <si>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</si>
  <si>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</si>
  <si>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</si>
  <si>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</si>
  <si>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</si>
  <si>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</si>
  <si>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</si>
  <si>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</si>
  <si>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</si>
  <si>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</si>
  <si>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</si>
  <si>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</si>
  <si>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</si>
  <si>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</si>
  <si>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</si>
  <si>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</si>
  <si>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</si>
  <si>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</si>
  <si>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</si>
  <si>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</si>
  <si>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</si>
  <si>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</si>
  <si>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</si>
  <si>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</si>
  <si>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</si>
  <si>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</si>
  <si>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</si>
  <si>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</si>
  <si>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</si>
  <si>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</si>
  <si>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</si>
  <si>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</si>
  <si>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</si>
  <si>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</si>
  <si>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</si>
  <si>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</si>
  <si>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</si>
  <si>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</si>
  <si>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</si>
  <si>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</si>
  <si>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</si>
  <si>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</si>
  <si>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</si>
  <si>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</si>
  <si>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</si>
  <si>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</si>
  <si>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</si>
  <si>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</si>
  <si>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</si>
  <si>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</si>
  <si>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</si>
  <si>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</si>
  <si>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</si>
  <si>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</si>
  <si>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</si>
  <si>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</si>
  <si>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</si>
  <si>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</si>
  <si>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</si>
  <si>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</si>
  <si>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</si>
  <si>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</si>
  <si>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</si>
  <si>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</si>
  <si>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</si>
  <si>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</si>
  <si>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</si>
  <si>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</si>
  <si>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</si>
  <si>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</si>
  <si>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</si>
  <si>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</si>
  <si>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</si>
  <si>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</si>
  <si>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</si>
  <si>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</si>
  <si>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</si>
  <si>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</si>
  <si>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</si>
  <si>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</si>
  <si>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</si>
  <si>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</si>
  <si>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</si>
  <si>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</si>
  <si>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</si>
  <si>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</si>
  <si>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</si>
  <si>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</si>
  <si>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</si>
  <si>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</si>
  <si>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</si>
  <si>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</si>
  <si>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</si>
  <si>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</si>
  <si>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</si>
  <si>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</si>
  <si>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</si>
  <si>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</si>
  <si>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</si>
  <si>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</si>
  <si>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</si>
  <si>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</si>
  <si>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</si>
  <si>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</si>
  <si>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</si>
  <si>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</si>
  <si>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</si>
  <si>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</si>
  <si>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</si>
  <si>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</si>
  <si>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</si>
  <si>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</si>
  <si>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</si>
  <si>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</si>
  <si>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</si>
  <si>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</si>
  <si>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</si>
  <si>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</si>
  <si>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</si>
  <si>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</si>
  <si>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</si>
  <si>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</si>
  <si>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</si>
  <si>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</si>
  <si>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</si>
  <si>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</si>
  <si>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</si>
  <si>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</si>
  <si>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</si>
  <si>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</si>
  <si>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</si>
  <si>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</si>
  <si>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</si>
  <si>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</si>
  <si>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</si>
  <si>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</si>
  <si>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</si>
  <si>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</si>
  <si>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</si>
  <si>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</si>
  <si>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</si>
  <si>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</si>
  <si>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</si>
  <si>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</si>
  <si>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</si>
  <si>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</si>
  <si>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</si>
  <si>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</si>
  <si>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</si>
  <si>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</si>
  <si>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</si>
  <si>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</si>
  <si>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</si>
  <si>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</si>
  <si>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</si>
  <si>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</si>
  <si>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</si>
  <si>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</si>
  <si>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</si>
  <si>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</si>
  <si>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</si>
  <si>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</si>
  <si>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</si>
  <si>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</si>
  <si>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</si>
  <si>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</si>
  <si>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</si>
  <si>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</si>
  <si>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</si>
  <si>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</si>
  <si>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</si>
  <si>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</si>
  <si>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</si>
  <si>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</si>
  <si>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</si>
  <si>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</si>
  <si>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</si>
  <si>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</si>
  <si>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</si>
  <si>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</si>
  <si>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</si>
  <si>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</si>
  <si>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</si>
  <si>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</si>
  <si>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</si>
  <si>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</si>
  <si>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</si>
  <si>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</si>
  <si>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</si>
  <si>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</si>
  <si>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</si>
  <si>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</si>
  <si>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</si>
  <si>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</si>
  <si>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</si>
  <si>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</si>
  <si>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</si>
  <si>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</si>
  <si>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</si>
  <si>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</si>
  <si>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</si>
  <si>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</si>
  <si>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</si>
  <si>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</si>
  <si>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</si>
  <si>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</si>
  <si>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</si>
  <si>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</si>
  <si>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</si>
  <si>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</si>
  <si>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</si>
  <si>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</si>
  <si>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</si>
  <si>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</si>
  <si>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</si>
  <si>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</si>
  <si>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</si>
  <si>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</si>
  <si>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</si>
  <si>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</si>
  <si>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</si>
  <si>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</si>
  <si>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</si>
  <si>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</si>
  <si>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</si>
  <si>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</si>
  <si>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</si>
  <si>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</si>
  <si>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</si>
  <si>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</si>
  <si>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</si>
  <si>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</si>
  <si>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</si>
  <si>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</si>
  <si>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</si>
  <si>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</si>
  <si>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</si>
  <si>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</si>
  <si>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</si>
  <si>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</si>
  <si>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</si>
  <si>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</si>
  <si>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</si>
  <si>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</si>
  <si>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</si>
  <si>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</si>
  <si>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</si>
  <si>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</si>
  <si>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</si>
  <si>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</si>
  <si>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</si>
  <si>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</si>
  <si>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</si>
  <si>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</si>
  <si>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</si>
  <si>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</si>
  <si>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</si>
  <si>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</si>
  <si>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</si>
  <si>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</si>
  <si>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</si>
  <si>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</si>
  <si>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</si>
  <si>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</si>
  <si>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</si>
  <si>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</si>
  <si>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</si>
  <si>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</si>
  <si>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</si>
  <si>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</si>
  <si>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</si>
  <si>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</si>
  <si>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</si>
  <si>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</si>
  <si>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</si>
  <si>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</si>
  <si>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</si>
  <si>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</si>
  <si>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</si>
  <si>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</si>
  <si>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</si>
  <si>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</si>
  <si>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</si>
  <si>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</si>
  <si>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</si>
  <si>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</si>
  <si>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</si>
  <si>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</si>
  <si>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</si>
  <si>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</si>
  <si>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</si>
  <si>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</si>
  <si>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</si>
  <si>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</si>
  <si>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</si>
  <si>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</si>
  <si>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</si>
  <si>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</si>
  <si>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</si>
  <si>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</si>
  <si>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</si>
  <si>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</si>
  <si>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</si>
  <si>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</si>
  <si>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</si>
  <si>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</si>
  <si>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</si>
  <si>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</si>
  <si>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</si>
  <si>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</si>
  <si>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</si>
  <si>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</si>
  <si>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</si>
  <si>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</si>
  <si>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</si>
  <si>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</si>
  <si>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</si>
  <si>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</si>
  <si>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</si>
  <si>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</si>
  <si>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</si>
  <si>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</si>
  <si>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</si>
  <si>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</si>
  <si>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</si>
  <si>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</si>
  <si>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</si>
  <si>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</si>
  <si>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</si>
  <si>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</si>
  <si>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</si>
  <si>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</si>
  <si>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</si>
  <si>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</si>
  <si>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</si>
  <si>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</si>
  <si>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</si>
  <si>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</si>
  <si>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</si>
  <si>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</si>
  <si>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</si>
  <si>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</si>
  <si>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</si>
  <si>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</si>
  <si>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</si>
  <si>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</si>
  <si>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</si>
  <si>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</si>
  <si>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</si>
  <si>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</si>
  <si>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</si>
  <si>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</si>
  <si>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</si>
  <si>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</si>
  <si>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</si>
  <si>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</si>
  <si>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</si>
  <si>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</si>
  <si>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</si>
  <si>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</si>
  <si>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</si>
  <si>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</si>
  <si>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</si>
  <si>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</si>
  <si>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</si>
  <si>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</si>
  <si>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</si>
  <si>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</si>
  <si>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</si>
  <si>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</si>
  <si>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</si>
  <si>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</si>
  <si>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</si>
  <si>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</si>
  <si>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</si>
  <si>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</si>
  <si>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</si>
  <si>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</si>
  <si>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</si>
  <si>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</si>
  <si>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</si>
  <si>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</si>
  <si>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</si>
  <si>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</si>
  <si>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</si>
  <si>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</si>
  <si>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</si>
  <si>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</si>
  <si>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</si>
  <si>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</si>
  <si>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</si>
  <si>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</si>
  <si>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</si>
  <si>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</si>
  <si>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</si>
  <si>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</si>
  <si>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</si>
  <si>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</si>
  <si>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</si>
  <si>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</si>
  <si>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</si>
  <si>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</si>
  <si>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</si>
  <si>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</si>
  <si>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</si>
  <si>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</si>
  <si>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</si>
  <si>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</si>
  <si>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</si>
  <si>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</si>
  <si>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</si>
  <si>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</si>
  <si>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</si>
  <si>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</si>
  <si>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</si>
  <si>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</si>
  <si>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</si>
  <si>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</si>
  <si>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</si>
  <si>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</si>
  <si>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</si>
  <si>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</si>
  <si>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</si>
  <si>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</si>
  <si>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</si>
  <si>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</si>
  <si>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</si>
  <si>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</si>
  <si>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</si>
  <si>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</si>
  <si>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</si>
  <si>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</si>
  <si>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</si>
  <si>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</si>
  <si>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</si>
  <si>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</si>
  <si>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</si>
  <si>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</si>
  <si>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</si>
  <si>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</si>
  <si>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</si>
  <si>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</si>
  <si>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</si>
  <si>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</si>
  <si>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</si>
  <si>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</si>
  <si>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</si>
  <si>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</si>
  <si>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</si>
  <si>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</si>
  <si>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</si>
  <si>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</si>
  <si>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</si>
  <si>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</si>
  <si>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</si>
  <si>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</si>
  <si>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</si>
  <si>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</si>
  <si>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</si>
  <si>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</si>
  <si>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</si>
  <si>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</si>
  <si>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</si>
  <si>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</si>
  <si>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</si>
  <si>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</si>
  <si>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</si>
  <si>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</si>
  <si>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</si>
  <si>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</si>
  <si>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</si>
  <si>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</si>
  <si>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</si>
  <si>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</si>
  <si>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</si>
  <si>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</si>
  <si>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</si>
  <si>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</si>
  <si>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</si>
  <si>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</si>
  <si>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</si>
  <si>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</si>
  <si>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</si>
  <si>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</si>
  <si>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</si>
  <si>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</si>
  <si>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</si>
  <si>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</si>
  <si>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</si>
  <si>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</si>
  <si>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</si>
  <si>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</si>
  <si>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</si>
  <si>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</si>
  <si>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</si>
  <si>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</si>
  <si>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</si>
  <si>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</si>
  <si>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</si>
  <si>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</si>
  <si>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</si>
  <si>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</si>
  <si>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</si>
  <si>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</si>
  <si>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</si>
  <si>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</si>
  <si>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</si>
  <si>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</si>
  <si>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</si>
  <si>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</si>
  <si>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</si>
  <si>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</si>
  <si>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</si>
  <si>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</si>
  <si>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</si>
  <si>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</si>
  <si>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</si>
  <si>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</si>
  <si>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</si>
  <si>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</si>
  <si>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</si>
  <si>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</si>
  <si>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</si>
  <si>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</si>
  <si>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</si>
  <si>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</si>
  <si>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</si>
  <si>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</si>
  <si>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</si>
  <si>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</si>
  <si>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</si>
  <si>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</si>
  <si>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</si>
  <si>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</si>
  <si>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</si>
  <si>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</si>
  <si>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</si>
  <si>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</si>
  <si>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</si>
  <si>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</si>
  <si>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</si>
  <si>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</si>
  <si>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</si>
  <si>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</si>
  <si>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</si>
  <si>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</si>
  <si>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</si>
  <si>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</si>
  <si>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</si>
  <si>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</si>
  <si>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</si>
  <si>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</si>
  <si>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</si>
  <si>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</si>
  <si>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</si>
  <si>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</si>
  <si>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</si>
  <si>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</si>
  <si>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</si>
  <si>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</si>
  <si>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</si>
  <si>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</si>
  <si>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</si>
  <si>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</si>
  <si>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</si>
  <si>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</si>
  <si>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</si>
  <si>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</si>
  <si>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</si>
  <si>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</si>
  <si>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</si>
  <si>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</si>
  <si>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</si>
  <si>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</si>
  <si>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</si>
  <si>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</si>
  <si>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</si>
  <si>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</si>
  <si>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</si>
  <si>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</si>
  <si>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</si>
  <si>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</si>
  <si>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</si>
  <si>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</si>
  <si>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</si>
  <si>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</si>
  <si>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</si>
  <si>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</si>
  <si>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</si>
  <si>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</si>
  <si>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</si>
  <si>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</si>
  <si>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</si>
  <si>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</si>
  <si>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</si>
  <si>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</si>
  <si>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</si>
  <si>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</si>
  <si>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</si>
  <si>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</si>
  <si>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</si>
  <si>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</si>
  <si>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</si>
  <si>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</si>
  <si>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</si>
  <si>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</si>
  <si>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</si>
  <si>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</si>
  <si>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</si>
  <si>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</si>
  <si>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</si>
  <si>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</si>
  <si>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</si>
  <si>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</si>
  <si>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</si>
  <si>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</si>
  <si>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</si>
  <si>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</si>
  <si>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</si>
  <si>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</si>
  <si>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</si>
  <si>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</si>
  <si>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</si>
  <si>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</si>
  <si>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</si>
  <si>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</si>
  <si>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</si>
  <si>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</si>
  <si>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</si>
  <si>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</si>
  <si>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</si>
  <si>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</si>
  <si>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</si>
  <si>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</si>
  <si>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</si>
  <si>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</si>
  <si>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</si>
  <si>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</si>
  <si>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</si>
  <si>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</si>
  <si>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</si>
  <si>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</si>
  <si>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</si>
  <si>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</si>
  <si>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</si>
  <si>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</si>
  <si>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</si>
  <si>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</si>
  <si>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</si>
  <si>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</si>
  <si>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</si>
  <si>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</si>
  <si>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</si>
  <si>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</si>
  <si>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</si>
  <si>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</si>
  <si>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</si>
  <si>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</si>
  <si>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</si>
  <si>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</si>
  <si>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</si>
  <si>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</si>
  <si>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</si>
  <si>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</si>
  <si>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</si>
  <si>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</si>
  <si>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</si>
  <si>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</si>
  <si>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</si>
  <si>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</si>
  <si>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</si>
  <si>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</si>
  <si>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</si>
  <si>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</si>
  <si>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</si>
  <si>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</si>
  <si>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</si>
  <si>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</si>
  <si>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</si>
  <si>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</si>
  <si>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</si>
  <si>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</si>
  <si>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</si>
  <si>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</si>
  <si>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</si>
  <si>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</si>
  <si>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</si>
  <si>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</si>
  <si>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</si>
  <si>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</si>
  <si>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</si>
  <si>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</si>
  <si>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</si>
  <si>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</si>
  <si>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</si>
  <si>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</si>
  <si>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</si>
  <si>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</si>
  <si>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</si>
  <si>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</si>
  <si>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</si>
  <si>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</si>
  <si>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</si>
  <si>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</si>
  <si>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</si>
  <si>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</si>
  <si>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</si>
  <si>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</si>
  <si>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</si>
  <si>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</si>
  <si>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</si>
  <si>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</si>
  <si>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</si>
  <si>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</si>
  <si>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</si>
  <si>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</si>
  <si>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</si>
  <si>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</si>
  <si>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</si>
  <si>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</si>
  <si>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</si>
  <si>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</si>
  <si>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</si>
  <si>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</si>
  <si>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</si>
  <si>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</si>
  <si>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</si>
  <si>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</si>
  <si>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</si>
  <si>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</si>
  <si>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</si>
  <si>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</si>
  <si>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</si>
  <si>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</si>
  <si>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</si>
  <si>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</si>
  <si>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</si>
  <si>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</si>
  <si>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</si>
  <si>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</si>
  <si>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</si>
  <si>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</si>
  <si>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</si>
  <si>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</si>
  <si>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</si>
  <si>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</si>
  <si>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</si>
  <si>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</si>
  <si>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</si>
  <si>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</si>
  <si>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</si>
  <si>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</si>
  <si>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</si>
  <si>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</si>
  <si>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</si>
  <si>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</si>
  <si>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</si>
  <si>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</si>
  <si>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</si>
  <si>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</si>
  <si>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</si>
  <si>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</si>
  <si>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</si>
  <si>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</si>
  <si>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</si>
  <si>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</si>
  <si>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</si>
  <si>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</si>
  <si>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</si>
  <si>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</si>
  <si>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</si>
  <si>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</si>
  <si>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</si>
  <si>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</si>
  <si>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</si>
  <si>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</si>
  <si>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</si>
  <si>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</si>
  <si>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</si>
  <si>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</si>
  <si>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</si>
  <si>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</si>
  <si>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</si>
  <si>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</si>
  <si>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</si>
  <si>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</si>
  <si>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</si>
  <si>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</si>
  <si>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</si>
  <si>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</si>
  <si>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</si>
  <si>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</si>
  <si>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</si>
  <si>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</si>
  <si>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</si>
  <si>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</si>
  <si>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</si>
  <si>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</si>
  <si>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</si>
  <si>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</si>
  <si>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</si>
  <si>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</si>
  <si>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</si>
  <si>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</si>
  <si>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</si>
  <si>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</si>
  <si>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</si>
  <si>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</si>
  <si>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</si>
  <si>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</si>
  <si>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</si>
  <si>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</si>
  <si>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</si>
  <si>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</si>
  <si>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</si>
  <si>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</si>
  <si>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</si>
  <si>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</si>
  <si>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</si>
  <si>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</si>
  <si>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</si>
  <si>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</si>
  <si>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</si>
  <si>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</si>
  <si>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</si>
  <si>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</si>
  <si>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</si>
  <si>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</si>
  <si>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</si>
  <si>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</si>
  <si>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</si>
  <si>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</si>
  <si>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</si>
  <si>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</si>
  <si>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</si>
  <si>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</si>
  <si>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</si>
  <si>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</si>
  <si>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</si>
  <si>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</si>
  <si>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</si>
  <si>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</si>
  <si>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</si>
  <si>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</si>
  <si>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</si>
  <si>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</si>
  <si>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</si>
  <si>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</si>
  <si>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</si>
  <si>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</si>
  <si>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</si>
  <si>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</si>
  <si>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</si>
  <si>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</si>
  <si>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</si>
  <si>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</si>
  <si>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</si>
  <si>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</si>
  <si>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</si>
  <si>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</si>
  <si>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</si>
  <si>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</si>
  <si>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</si>
  <si>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</si>
  <si>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</si>
  <si>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</si>
  <si>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</si>
  <si>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</si>
  <si>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</si>
  <si>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</si>
  <si>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</si>
  <si>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</si>
  <si>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</si>
  <si>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</si>
  <si>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</si>
  <si>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</si>
  <si>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</si>
  <si>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</si>
  <si>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</si>
  <si>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</si>
  <si>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</si>
  <si>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</si>
  <si>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</si>
  <si>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</si>
  <si>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</si>
  <si>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</si>
  <si>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</si>
  <si>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</si>
  <si>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</si>
  <si>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</si>
  <si>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</si>
  <si>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</si>
  <si>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</si>
  <si>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</si>
  <si>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</si>
  <si>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</si>
  <si>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</si>
  <si>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</si>
  <si>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</si>
  <si>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</si>
  <si>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</si>
  <si>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</si>
  <si>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</si>
  <si>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</si>
  <si>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</si>
  <si>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</si>
  <si>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</si>
  <si>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</si>
  <si>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</si>
  <si>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</si>
  <si>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</si>
  <si>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</si>
  <si>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</si>
  <si>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</si>
  <si>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</si>
  <si>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</si>
  <si>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</si>
  <si>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</si>
  <si>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</si>
  <si>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</si>
  <si>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</si>
  <si>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</si>
  <si>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</si>
  <si>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</si>
  <si>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</si>
  <si>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</si>
  <si>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</si>
  <si>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</si>
  <si>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</si>
  <si>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</si>
  <si>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</si>
  <si>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</si>
  <si>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</si>
  <si>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</si>
  <si>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</si>
  <si>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</si>
  <si>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</si>
  <si>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</si>
  <si>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</si>
  <si>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</si>
  <si>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</si>
  <si>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</si>
  <si>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</si>
  <si>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</si>
  <si>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</si>
  <si>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</si>
  <si>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</si>
  <si>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</si>
  <si>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</si>
  <si>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</si>
  <si>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</si>
  <si>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</si>
  <si>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</si>
  <si>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</si>
  <si>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</si>
  <si>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</si>
  <si>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</si>
  <si>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</si>
  <si>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</si>
  <si>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</si>
  <si>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</si>
  <si>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</si>
  <si>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</si>
  <si>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</si>
  <si>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</si>
  <si>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</si>
  <si>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</si>
  <si>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</si>
  <si>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</si>
  <si>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</si>
  <si>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</si>
  <si>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</si>
  <si>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</si>
  <si>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</si>
  <si>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</si>
  <si>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</si>
  <si>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</si>
  <si>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</si>
  <si>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</si>
  <si>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</si>
  <si>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</si>
  <si>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</si>
  <si>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</si>
  <si>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</si>
  <si>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</si>
  <si>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</si>
  <si>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</si>
  <si>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</si>
  <si>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</si>
  <si>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</si>
  <si>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</si>
  <si>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</si>
  <si>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</si>
  <si>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</si>
  <si>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</si>
  <si>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</si>
  <si>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</si>
  <si>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</si>
  <si>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</si>
  <si>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</si>
  <si>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</si>
  <si>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</si>
  <si>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</si>
  <si>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</si>
  <si>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</si>
  <si>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</si>
  <si>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</si>
  <si>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</si>
  <si>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</si>
  <si>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</si>
  <si>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</si>
  <si>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</si>
  <si>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</si>
  <si>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</si>
  <si>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</si>
  <si>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</si>
  <si>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</si>
  <si>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</si>
  <si>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</si>
  <si>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</si>
  <si>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</si>
  <si>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</si>
  <si>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</si>
  <si>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</si>
  <si>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</si>
  <si>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</si>
  <si>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</si>
  <si>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</si>
  <si>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</si>
  <si>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</si>
  <si>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</si>
  <si>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</si>
  <si>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</si>
  <si>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</si>
  <si>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</si>
  <si>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</si>
  <si>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</si>
  <si>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</si>
  <si>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</si>
  <si>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</si>
  <si>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</si>
  <si>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</si>
  <si>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</si>
  <si>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</si>
  <si>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</si>
  <si>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</si>
  <si>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</si>
  <si>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</si>
  <si>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</si>
  <si>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</si>
  <si>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</si>
  <si>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</si>
  <si>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</si>
  <si>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</si>
  <si>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</si>
  <si>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</si>
  <si>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</si>
  <si>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</si>
  <si>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</si>
  <si>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</si>
  <si>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</si>
  <si>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</si>
  <si>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</si>
  <si>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</si>
  <si>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</si>
  <si>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</si>
  <si>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</si>
  <si>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</si>
  <si>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</si>
  <si>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</si>
  <si>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</si>
  <si>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</si>
  <si>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</si>
  <si>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</si>
  <si>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</si>
  <si>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</si>
  <si>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</si>
  <si>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</si>
  <si>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</si>
  <si>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</si>
  <si>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</si>
  <si>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</si>
  <si>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</si>
  <si>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</si>
  <si>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</si>
  <si>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</si>
  <si>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</si>
  <si>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</si>
  <si>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</si>
  <si>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</si>
  <si>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</si>
  <si>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</si>
  <si>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</si>
  <si>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</si>
  <si>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</si>
  <si>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</si>
  <si>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</si>
  <si>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</si>
  <si>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</si>
  <si>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</si>
  <si>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</si>
  <si>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</si>
  <si>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</si>
  <si>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</si>
  <si>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</si>
  <si>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</si>
  <si>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</si>
  <si>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</si>
  <si>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</si>
  <si>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</si>
  <si>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</si>
  <si>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</si>
  <si>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</si>
  <si>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</si>
  <si>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</si>
  <si>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</si>
  <si>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</si>
  <si>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</si>
  <si>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</si>
  <si>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</si>
  <si>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</si>
  <si>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</si>
  <si>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</si>
  <si>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</si>
  <si>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</si>
  <si>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</si>
  <si>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</si>
  <si>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</si>
  <si>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</si>
  <si>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</si>
  <si>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</si>
  <si>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</si>
  <si>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</si>
  <si>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</si>
  <si>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</si>
  <si>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</si>
  <si>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</si>
  <si>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</si>
  <si>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</si>
  <si>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</si>
  <si>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</si>
  <si>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</si>
  <si>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</si>
  <si>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</si>
  <si>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</si>
  <si>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</si>
  <si>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</si>
  <si>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</si>
  <si>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</si>
  <si>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</si>
  <si>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</si>
  <si>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</si>
  <si>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</si>
  <si>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</si>
  <si>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</si>
  <si>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</si>
  <si>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</si>
  <si>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</si>
  <si>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</si>
  <si>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</si>
  <si>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</si>
  <si>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</si>
  <si>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</si>
  <si>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</si>
  <si>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</si>
  <si>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</si>
  <si>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</si>
  <si>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</si>
  <si>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</si>
  <si>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</si>
  <si>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</si>
  <si>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</si>
  <si>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</si>
  <si>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</si>
  <si>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</si>
  <si>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</si>
  <si>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</si>
  <si>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</si>
  <si>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</si>
  <si>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</si>
  <si>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</si>
  <si>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</si>
  <si>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</si>
  <si>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</si>
  <si>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</si>
  <si>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</si>
  <si>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</si>
  <si>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</si>
  <si>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</si>
  <si>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</si>
  <si>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</si>
  <si>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</si>
  <si>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</si>
  <si>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</si>
  <si>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</si>
  <si>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</si>
  <si>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</si>
  <si>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</si>
  <si>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</si>
  <si>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</si>
  <si>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</si>
  <si>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</si>
  <si>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</si>
  <si>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</si>
  <si>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</si>
  <si>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</si>
  <si>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</si>
  <si>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</si>
  <si>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</si>
  <si>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</si>
  <si>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</si>
  <si>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</si>
  <si>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</si>
  <si>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</si>
  <si>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</si>
  <si>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</si>
  <si>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</si>
  <si>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</si>
  <si>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</si>
  <si>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</si>
  <si>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</si>
  <si>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</si>
  <si>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</si>
  <si>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</si>
  <si>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</si>
  <si>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</si>
  <si>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</si>
  <si>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</si>
  <si>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</si>
  <si>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</si>
  <si>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</si>
  <si>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</si>
  <si>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</si>
  <si>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</si>
  <si>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</si>
  <si>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</si>
  <si>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</si>
  <si>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</si>
  <si>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</si>
  <si>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</si>
  <si>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</si>
  <si>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</si>
  <si>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</si>
  <si>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</si>
  <si>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</si>
  <si>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</si>
  <si>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</si>
  <si>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</si>
  <si>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</si>
  <si>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</si>
  <si>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</si>
  <si>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</si>
  <si>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</si>
  <si>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</si>
  <si>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</si>
  <si>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</si>
  <si>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</si>
  <si>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</si>
  <si>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</si>
  <si>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</si>
  <si>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</si>
  <si>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</si>
  <si>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</si>
  <si>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</si>
  <si>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</si>
  <si>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</si>
  <si>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</si>
  <si>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</si>
  <si>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</si>
  <si>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</si>
  <si>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</si>
  <si>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</si>
  <si>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</si>
  <si>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</si>
  <si>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</si>
  <si>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</si>
  <si>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</si>
  <si>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</si>
  <si>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</si>
  <si>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</si>
  <si>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</si>
  <si>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</si>
  <si>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</si>
  <si>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</si>
  <si>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</si>
  <si>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</si>
  <si>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</si>
  <si>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</si>
  <si>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</si>
  <si>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</si>
  <si>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</si>
  <si>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</si>
  <si>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</si>
  <si>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</si>
  <si>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</si>
  <si>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</si>
  <si>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</si>
  <si>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</si>
  <si>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</si>
  <si>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</si>
  <si>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</si>
  <si>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</si>
  <si>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</si>
  <si>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</si>
  <si>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</si>
  <si>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</si>
  <si>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</si>
  <si>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</si>
  <si>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</si>
  <si>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</si>
  <si>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</si>
  <si>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</si>
  <si>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</si>
  <si>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</si>
  <si>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</si>
  <si>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</si>
  <si>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</si>
  <si>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</si>
  <si>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</si>
  <si>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</si>
  <si>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</si>
  <si>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</si>
  <si>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</si>
  <si>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</si>
  <si>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</si>
  <si>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</si>
  <si>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</si>
  <si>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</si>
  <si>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</si>
  <si>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</si>
  <si>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</si>
  <si>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</si>
  <si>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</si>
  <si>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</si>
  <si>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</si>
  <si>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</si>
  <si>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</si>
  <si>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</si>
  <si>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</si>
  <si>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</si>
  <si>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</si>
  <si>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</si>
  <si>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</si>
  <si>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</si>
  <si>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</si>
  <si>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</si>
  <si>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</si>
  <si>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</si>
  <si>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</si>
  <si>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</si>
  <si>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</si>
  <si>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</si>
  <si>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</si>
  <si>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</si>
  <si>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</si>
  <si>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</si>
  <si>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</si>
  <si>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</si>
  <si>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</si>
  <si>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</si>
  <si>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</si>
  <si>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</si>
  <si>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</si>
  <si>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</si>
  <si>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</si>
  <si>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</si>
  <si>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</si>
  <si>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</si>
  <si>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</si>
  <si>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</si>
  <si>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</si>
  <si>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</si>
  <si>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</si>
  <si>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</si>
  <si>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</si>
  <si>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</si>
  <si>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</si>
  <si>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</si>
  <si>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</si>
  <si>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</si>
  <si>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</si>
  <si>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</si>
  <si>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</si>
  <si>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</si>
  <si>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</si>
  <si>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</si>
  <si>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</si>
  <si>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</si>
  <si>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</si>
  <si>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</si>
  <si>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</si>
  <si>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</si>
  <si>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</si>
  <si>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</si>
  <si>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</si>
  <si>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</si>
  <si>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</si>
  <si>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</si>
  <si>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</si>
  <si>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</si>
  <si>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</si>
  <si>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</si>
  <si>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</si>
  <si>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</si>
  <si>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</si>
  <si>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</si>
  <si>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</si>
  <si>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</si>
  <si>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</si>
  <si>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</si>
  <si>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</si>
  <si>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</si>
  <si>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</si>
  <si>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</si>
  <si>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</si>
  <si>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</si>
  <si>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</si>
  <si>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</si>
  <si>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</si>
  <si>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</si>
  <si>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</si>
  <si>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</si>
  <si>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</si>
  <si>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</si>
  <si>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</si>
  <si>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</si>
  <si>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</si>
  <si>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</si>
  <si>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</si>
  <si>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</si>
  <si>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</si>
  <si>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</si>
  <si>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</si>
  <si>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</si>
  <si>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</si>
  <si>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</si>
  <si>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</si>
  <si>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</si>
  <si>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</si>
  <si>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</si>
  <si>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</si>
  <si>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</si>
  <si>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</si>
  <si>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</si>
  <si>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</si>
  <si>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</si>
  <si>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</si>
  <si>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</si>
  <si>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</si>
  <si>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</si>
  <si>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</si>
  <si>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</si>
  <si>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</si>
  <si>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</si>
  <si>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</si>
  <si>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</si>
  <si>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</si>
  <si>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</si>
  <si>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</si>
  <si>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</si>
  <si>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</si>
  <si>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</si>
  <si>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</si>
  <si>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</si>
  <si>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</si>
  <si>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</si>
  <si>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</si>
  <si>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</si>
  <si>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</si>
  <si>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</si>
  <si>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</si>
  <si>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</si>
  <si>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</si>
  <si>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</si>
  <si>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</si>
  <si>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</si>
  <si>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</si>
  <si>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</si>
  <si>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</si>
  <si>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</si>
  <si>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</si>
  <si>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</si>
  <si>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</si>
  <si>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</si>
  <si>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</si>
  <si>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</si>
  <si>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</si>
  <si>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</si>
  <si>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</si>
  <si>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</si>
  <si>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</si>
  <si>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</si>
  <si>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</si>
  <si>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</si>
  <si>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</si>
  <si>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</si>
  <si>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</si>
  <si>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</si>
  <si>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</si>
  <si>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</si>
  <si>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</si>
  <si>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</si>
  <si>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</si>
  <si>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</si>
  <si>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</si>
  <si>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</si>
  <si>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</si>
  <si>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</si>
  <si>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</si>
  <si>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</si>
  <si>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</si>
  <si>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</si>
  <si>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</si>
  <si>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</si>
  <si>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</si>
  <si>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</si>
  <si>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</si>
  <si>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</si>
  <si>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</si>
  <si>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</si>
  <si>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</si>
  <si>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</si>
  <si>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</si>
  <si>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</si>
  <si>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</si>
  <si>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</si>
  <si>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</si>
  <si>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</si>
  <si>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</si>
  <si>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</si>
  <si>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</si>
  <si>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</si>
  <si>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</si>
  <si>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</si>
  <si>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</si>
  <si>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</si>
  <si>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</si>
  <si>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</si>
  <si>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</si>
  <si>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</si>
  <si>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</si>
  <si>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</si>
  <si>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</si>
  <si>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</si>
  <si>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</si>
  <si>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</si>
  <si>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</si>
  <si>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</si>
  <si>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</si>
  <si>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</si>
  <si>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</si>
  <si>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</si>
  <si>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</si>
  <si>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</si>
  <si>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</si>
  <si>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</si>
  <si>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</si>
  <si>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</si>
  <si>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</si>
  <si>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</si>
  <si>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</si>
  <si>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</si>
  <si>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</si>
  <si>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</si>
  <si>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</si>
  <si>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</si>
  <si>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</si>
  <si>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</si>
  <si>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</si>
  <si>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</si>
  <si>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</si>
  <si>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</si>
  <si>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</si>
  <si>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</si>
  <si>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</si>
  <si>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</si>
  <si>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</si>
  <si>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</si>
  <si>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</si>
  <si>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</si>
  <si>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</si>
  <si>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</si>
  <si>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</si>
  <si>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</si>
  <si>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</si>
  <si>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</si>
  <si>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</si>
  <si>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</si>
  <si>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</si>
  <si>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</si>
  <si>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</si>
  <si>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</si>
  <si>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</si>
  <si>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</si>
  <si>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</si>
  <si>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</si>
  <si>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</si>
  <si>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</si>
  <si>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</si>
  <si>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</si>
  <si>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</si>
  <si>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</si>
  <si>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</si>
  <si>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</si>
  <si>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</si>
  <si>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</si>
  <si>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</si>
  <si>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</si>
  <si>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</si>
  <si>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</si>
  <si>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</si>
  <si>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</si>
  <si>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</si>
  <si>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</si>
  <si>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</si>
  <si>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</si>
  <si>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</si>
  <si>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</si>
  <si>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</si>
  <si>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</si>
  <si>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</si>
  <si>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</si>
  <si>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</si>
  <si>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</si>
  <si>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</si>
  <si>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</si>
  <si>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</si>
  <si>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</si>
  <si>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</si>
  <si>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</si>
  <si>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</si>
  <si>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</si>
  <si>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</si>
  <si>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</si>
  <si>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</si>
  <si>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</si>
  <si>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</si>
  <si>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</si>
  <si>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</si>
  <si>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</si>
  <si>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</si>
  <si>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</si>
  <si>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</si>
  <si>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</si>
  <si>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</si>
  <si>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</si>
  <si>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</si>
  <si>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</si>
  <si>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</si>
  <si>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</si>
  <si>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</si>
  <si>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</si>
  <si>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</si>
  <si>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</si>
  <si>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</si>
  <si>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</si>
  <si>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</si>
  <si>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</si>
  <si>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</si>
  <si>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</si>
  <si>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</si>
  <si>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</si>
  <si>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</si>
  <si>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</si>
  <si>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</si>
  <si>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</si>
  <si>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</si>
  <si>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</si>
  <si>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</si>
  <si>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</si>
  <si>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</si>
  <si>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</si>
  <si>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</si>
  <si>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</si>
  <si>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</si>
  <si>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</si>
  <si>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</si>
  <si>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</si>
  <si>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</si>
  <si>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</si>
  <si>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</si>
  <si>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</si>
  <si>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</si>
  <si>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</si>
  <si>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</si>
  <si>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</si>
  <si>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</si>
  <si>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</si>
  <si>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</si>
  <si>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</si>
  <si>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</si>
  <si>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</si>
  <si>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</si>
  <si>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</si>
  <si>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</si>
  <si>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</si>
  <si>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</si>
  <si>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</si>
  <si>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</si>
  <si>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</si>
  <si>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</si>
  <si>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</si>
  <si>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</si>
  <si>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</si>
  <si>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</si>
  <si>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</si>
  <si>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</si>
  <si>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</si>
  <si>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</si>
  <si>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</si>
  <si>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</si>
  <si>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</si>
  <si>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</si>
  <si>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</si>
  <si>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</si>
  <si>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</si>
  <si>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</si>
  <si>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</si>
  <si>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</si>
  <si>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</si>
  <si>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</si>
  <si>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</si>
  <si>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</si>
  <si>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</si>
  <si>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</si>
  <si>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</si>
  <si>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</si>
  <si>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</si>
  <si>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</si>
  <si>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</si>
  <si>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</si>
  <si>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</si>
  <si>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</si>
  <si>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</si>
  <si>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</si>
  <si>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</si>
  <si>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</si>
  <si>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</si>
  <si>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</si>
  <si>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</si>
  <si>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</si>
  <si>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</si>
  <si>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</si>
  <si>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</si>
  <si>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</si>
  <si>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</si>
  <si>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</si>
  <si>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</si>
  <si>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</si>
  <si>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</si>
  <si>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</si>
  <si>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</si>
  <si>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</si>
  <si>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</si>
  <si>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</si>
  <si>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</si>
  <si>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</si>
  <si>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</si>
  <si>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</si>
  <si>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</si>
  <si>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</si>
  <si>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</si>
  <si>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</si>
  <si>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</si>
  <si>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</si>
  <si>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</si>
  <si>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</si>
  <si>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</si>
  <si>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</si>
  <si>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</si>
  <si>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</si>
  <si>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</si>
  <si>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</si>
  <si>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</si>
  <si>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</si>
  <si>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</si>
  <si>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</si>
  <si>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</si>
  <si>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</si>
  <si>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</si>
  <si>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</si>
  <si>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</si>
  <si>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</si>
  <si>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</si>
  <si>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</si>
  <si>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</si>
  <si>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</si>
  <si>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</si>
  <si>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</si>
  <si>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</si>
  <si>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</si>
  <si>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</si>
  <si>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</si>
  <si>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</si>
  <si>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</si>
  <si>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</si>
  <si>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</si>
  <si>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</si>
  <si>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</si>
  <si>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</si>
  <si>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</si>
  <si>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</si>
  <si>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</si>
  <si>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</si>
  <si>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</si>
  <si>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</si>
  <si>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</si>
  <si>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</si>
  <si>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</si>
  <si>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</si>
  <si>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</si>
  <si>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</si>
  <si>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</si>
  <si>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</si>
  <si>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</si>
  <si>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</si>
  <si>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</si>
  <si>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</si>
  <si>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</si>
  <si>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</si>
  <si>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</si>
  <si>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</si>
  <si>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</si>
  <si>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</si>
  <si>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</si>
  <si>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</si>
  <si>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</si>
  <si>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</si>
  <si>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</si>
  <si>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</si>
  <si>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</si>
  <si>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</si>
  <si>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</si>
  <si>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</si>
  <si>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</si>
  <si>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</si>
  <si>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</si>
  <si>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</si>
  <si>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</si>
  <si>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</si>
  <si>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</si>
  <si>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</si>
  <si>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</si>
  <si>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</si>
  <si>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</si>
  <si>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</si>
  <si>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</si>
  <si>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</si>
  <si>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</si>
  <si>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</si>
  <si>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</si>
  <si>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</si>
  <si>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</si>
  <si>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</si>
  <si>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</si>
  <si>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</si>
  <si>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</si>
  <si>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</si>
  <si>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</si>
  <si>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</si>
  <si>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</si>
  <si>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</si>
  <si>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</si>
  <si>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</si>
  <si>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</si>
  <si>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</si>
  <si>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</si>
  <si>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</si>
  <si>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</si>
  <si>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</si>
  <si>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</si>
  <si>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</si>
  <si>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</si>
  <si>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</si>
  <si>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</si>
  <si>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</si>
  <si>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</si>
  <si>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</si>
  <si>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</si>
  <si>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</si>
  <si>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</si>
  <si>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</si>
  <si>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</si>
  <si>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</si>
  <si>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</si>
  <si>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</si>
  <si>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</si>
  <si>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</si>
  <si>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</si>
  <si>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</si>
  <si>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</si>
  <si>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</si>
  <si>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</si>
  <si>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</si>
  <si>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</si>
  <si>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</si>
  <si>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</si>
  <si>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</si>
  <si>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</si>
  <si>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</si>
  <si>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</si>
  <si>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</si>
  <si>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</si>
  <si>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</si>
  <si>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</si>
  <si>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</si>
  <si>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</si>
  <si>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</si>
  <si>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</si>
  <si>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</si>
  <si>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</si>
  <si>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</si>
  <si>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</si>
  <si>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</si>
  <si>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</si>
  <si>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</si>
  <si>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</si>
  <si>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</si>
  <si>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</si>
  <si>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</si>
  <si>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</si>
  <si>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</si>
  <si>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</si>
  <si>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</si>
  <si>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</si>
  <si>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</si>
  <si>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</si>
  <si>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</si>
  <si>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</si>
  <si>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</si>
  <si>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</si>
  <si>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</si>
  <si>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</si>
  <si>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</si>
  <si>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</si>
  <si>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</si>
  <si>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</si>
  <si>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</si>
  <si>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</si>
  <si>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</si>
  <si>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</si>
  <si>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</si>
  <si>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</si>
  <si>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</si>
  <si>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</si>
  <si>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</si>
  <si>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</si>
  <si>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</si>
  <si>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</si>
  <si>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</si>
  <si>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</si>
  <si>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</si>
  <si>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</si>
  <si>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</si>
  <si>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</si>
  <si>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</si>
  <si>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</si>
  <si>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</si>
  <si>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</si>
  <si>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</si>
  <si>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</si>
  <si>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</si>
  <si>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</si>
  <si>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</si>
  <si>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</si>
  <si>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</si>
  <si>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</si>
  <si>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</si>
  <si>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</si>
  <si>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</si>
  <si>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</si>
  <si>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</si>
  <si>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</si>
  <si>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</si>
  <si>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</si>
  <si>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</si>
  <si>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</si>
  <si>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</si>
  <si>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</si>
  <si>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</si>
  <si>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</si>
  <si>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</si>
  <si>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</si>
  <si>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</si>
  <si>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</si>
  <si>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</si>
  <si>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</si>
  <si>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</si>
  <si>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</si>
  <si>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</si>
  <si>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</si>
  <si>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</si>
  <si>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</si>
  <si>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</si>
  <si>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</si>
  <si>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</si>
  <si>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</si>
  <si>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</si>
  <si>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</si>
  <si>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</si>
  <si>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</si>
  <si>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</si>
  <si>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</si>
  <si>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</si>
  <si>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</si>
  <si>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</si>
  <si>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</si>
  <si>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</si>
  <si>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</si>
  <si>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</si>
  <si>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</si>
  <si>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</si>
  <si>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</si>
  <si>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</si>
  <si>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</si>
  <si>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</si>
  <si>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</si>
  <si>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</si>
  <si>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</si>
  <si>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</si>
  <si>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</si>
  <si>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</si>
  <si>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</si>
  <si>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</si>
  <si>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</si>
  <si>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</si>
  <si>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</si>
  <si>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</si>
  <si>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</si>
  <si>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</si>
  <si>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</si>
  <si>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</si>
  <si>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</si>
  <si>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</si>
  <si>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</si>
  <si>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</si>
  <si>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</si>
  <si>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</si>
  <si>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</si>
  <si>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</si>
  <si>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</si>
  <si>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</si>
  <si>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</si>
  <si>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</si>
  <si>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</si>
  <si>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</si>
  <si>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</si>
  <si>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</si>
  <si>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</si>
  <si>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</si>
  <si>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</si>
  <si>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</si>
  <si>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</si>
  <si>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</si>
  <si>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</si>
  <si>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</si>
  <si>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</si>
  <si>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</si>
  <si>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</si>
  <si>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</si>
  <si>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</si>
  <si>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</si>
  <si>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</si>
  <si>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</si>
  <si>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</si>
  <si>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</si>
  <si>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</si>
  <si>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</si>
  <si>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</si>
  <si>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</si>
  <si>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</si>
  <si>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</si>
  <si>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</si>
  <si>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</si>
  <si>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</si>
  <si>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</si>
  <si>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</si>
  <si>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</si>
  <si>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</si>
  <si>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</si>
  <si>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</si>
  <si>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</si>
  <si>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</si>
  <si>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</si>
  <si>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</si>
  <si>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</si>
  <si>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</si>
  <si>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</si>
  <si>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</si>
  <si>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</si>
  <si>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</si>
  <si>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</si>
  <si>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</si>
  <si>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</si>
  <si>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</si>
  <si>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</si>
  <si>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</si>
  <si>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</si>
  <si>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</si>
  <si>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</si>
  <si>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</si>
  <si>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</si>
  <si>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</si>
  <si>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</si>
  <si>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</si>
  <si>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</si>
  <si>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</si>
  <si>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</si>
  <si>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</si>
  <si>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</si>
  <si>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</si>
  <si>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</si>
  <si>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</si>
  <si>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</si>
  <si>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</si>
  <si>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</si>
  <si>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</si>
  <si>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</si>
  <si>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</si>
  <si>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</si>
  <si>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</si>
  <si>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</si>
  <si>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</si>
  <si>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</si>
  <si>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</si>
  <si>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</si>
  <si>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</si>
  <si>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</si>
  <si>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</si>
  <si>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</si>
  <si>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</si>
  <si>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</si>
  <si>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</si>
  <si>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</si>
  <si>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</si>
  <si>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</si>
  <si>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</si>
  <si>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</si>
  <si>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</si>
  <si>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</si>
  <si>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</si>
  <si>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</si>
  <si>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</si>
  <si>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</si>
  <si>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</si>
  <si>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</si>
  <si>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</si>
  <si>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</si>
  <si>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</si>
  <si>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</si>
  <si>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</si>
  <si>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</si>
  <si>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</si>
  <si>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</si>
  <si>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</si>
  <si>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</si>
  <si>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</si>
  <si>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</si>
  <si>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</si>
  <si>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</si>
  <si>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</si>
  <si>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</si>
  <si>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</si>
  <si>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</si>
  <si>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</si>
  <si>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</si>
  <si>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</si>
  <si>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</si>
  <si>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</si>
  <si>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</si>
  <si>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</si>
  <si>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</si>
  <si>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</si>
  <si>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</si>
  <si>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</si>
  <si>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</si>
  <si>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</si>
  <si>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</si>
  <si>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</si>
  <si>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</si>
  <si>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</si>
  <si>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</si>
  <si>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</si>
  <si>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</si>
  <si>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</si>
  <si>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</si>
  <si>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</si>
  <si>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</si>
  <si>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</si>
  <si>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</si>
  <si>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</si>
  <si>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</si>
  <si>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</si>
  <si>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</si>
  <si>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</si>
  <si>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</si>
  <si>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</si>
  <si>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</si>
  <si>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</si>
  <si>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</si>
  <si>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</si>
  <si>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</si>
  <si>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</si>
  <si>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</si>
  <si>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</si>
  <si>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</si>
  <si>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</si>
  <si>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</si>
  <si>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</si>
  <si>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</si>
  <si>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</si>
  <si>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</si>
  <si>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</si>
  <si>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</si>
  <si>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</si>
  <si>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</si>
  <si>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</si>
  <si>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</si>
  <si>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</si>
  <si>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</si>
  <si>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</si>
  <si>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</si>
  <si>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</si>
  <si>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</si>
  <si>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</si>
  <si>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</si>
  <si>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</si>
  <si>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</si>
  <si>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</si>
  <si>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</si>
  <si>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</si>
  <si>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</si>
  <si>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</si>
  <si>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</si>
  <si>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</si>
  <si>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</si>
  <si>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</si>
  <si>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</si>
  <si>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</si>
  <si>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</si>
  <si>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</si>
  <si>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</si>
  <si>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</si>
  <si>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</si>
  <si>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</si>
  <si>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</si>
  <si>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</si>
  <si>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</si>
  <si>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</si>
  <si>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</si>
  <si>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</si>
  <si>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</si>
  <si>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</si>
  <si>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</si>
  <si>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</si>
  <si>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</si>
  <si>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</si>
  <si>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</si>
  <si>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</si>
  <si>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</si>
  <si>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</si>
  <si>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</si>
  <si>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</si>
  <si>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</si>
  <si>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</si>
  <si>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</si>
  <si>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</si>
  <si>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</si>
  <si>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</si>
  <si>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</si>
  <si>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</si>
  <si>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</si>
  <si>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</si>
  <si>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</si>
  <si>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</si>
  <si>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</si>
  <si>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</si>
  <si>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</si>
  <si>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</si>
  <si>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</si>
  <si>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</si>
  <si>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</si>
  <si>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</si>
  <si>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</si>
  <si>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</si>
  <si>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</si>
  <si>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</si>
  <si>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</si>
  <si>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</si>
  <si>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</si>
  <si>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</si>
  <si>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</si>
  <si>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</si>
  <si>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</si>
  <si>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</si>
  <si>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</si>
  <si>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</si>
  <si>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</si>
  <si>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</si>
  <si>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</si>
  <si>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</si>
  <si>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</si>
  <si>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</si>
  <si>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</si>
  <si>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</si>
  <si>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</si>
  <si>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</si>
  <si>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</si>
  <si>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</si>
  <si>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</si>
  <si>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</si>
  <si>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</si>
  <si>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</si>
  <si>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</si>
  <si>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</si>
  <si>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</si>
  <si>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</si>
  <si>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</si>
  <si>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</si>
  <si>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</si>
  <si>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</si>
  <si>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</si>
  <si>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</si>
  <si>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</si>
  <si>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</si>
  <si>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</si>
  <si>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</si>
  <si>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</si>
  <si>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</si>
  <si>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</si>
  <si>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</si>
  <si>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</si>
  <si>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</si>
  <si>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</si>
  <si>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</si>
  <si>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</si>
  <si>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</si>
  <si>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</si>
  <si>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</si>
  <si>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</si>
  <si>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</si>
  <si>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</si>
  <si>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</si>
  <si>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</si>
  <si>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</si>
  <si>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</si>
  <si>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</si>
  <si>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</si>
  <si>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</si>
  <si>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</si>
  <si>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</si>
  <si>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</si>
  <si>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</si>
  <si>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</si>
  <si>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</si>
  <si>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</si>
  <si>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</si>
  <si>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</si>
  <si>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</si>
  <si>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</si>
  <si>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</si>
  <si>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</si>
  <si>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</si>
  <si>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</si>
  <si>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</si>
  <si>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</si>
  <si>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</si>
  <si>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</si>
  <si>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</si>
  <si>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</si>
  <si>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</si>
  <si>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</si>
  <si>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</si>
  <si>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</si>
  <si>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</si>
  <si>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</si>
  <si>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</si>
  <si>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</si>
  <si>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</si>
  <si>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</si>
  <si>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</si>
  <si>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</si>
  <si>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</si>
  <si>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</si>
  <si>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</si>
  <si>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</si>
  <si>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</si>
  <si>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</si>
  <si>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</si>
  <si>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</si>
  <si>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</si>
  <si>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</si>
  <si>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</si>
  <si>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</si>
  <si>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</si>
  <si>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</si>
  <si>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</si>
  <si>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</si>
  <si>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</si>
  <si>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</si>
  <si>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</si>
  <si>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</si>
  <si>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</si>
  <si>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</si>
  <si>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</si>
  <si>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</si>
  <si>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</si>
  <si>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</si>
  <si>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</si>
  <si>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</si>
  <si>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</si>
  <si>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</si>
  <si>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</si>
  <si>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</si>
  <si>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</si>
  <si>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</si>
  <si>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</si>
  <si>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</si>
  <si>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</si>
  <si>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</si>
  <si>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</si>
  <si>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</si>
  <si>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</si>
  <si>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</si>
  <si>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</si>
  <si>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</si>
  <si>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</si>
  <si>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</si>
  <si>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</si>
  <si>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</si>
  <si>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</si>
  <si>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</si>
  <si>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</si>
  <si>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</si>
  <si>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</si>
  <si>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</si>
  <si>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</si>
  <si>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</si>
  <si>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</si>
  <si>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</si>
  <si>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</si>
  <si>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</si>
  <si>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</si>
  <si>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</si>
  <si>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</si>
  <si>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</si>
  <si>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</si>
  <si>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</si>
  <si>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</si>
  <si>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</si>
  <si>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</si>
  <si>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</si>
  <si>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</si>
  <si>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</si>
  <si>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</si>
  <si>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</si>
  <si>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</si>
  <si>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</si>
  <si>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</si>
  <si>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</si>
  <si>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</si>
  <si>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</si>
  <si>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</si>
  <si>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</si>
  <si>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</si>
  <si>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</si>
  <si>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</si>
  <si>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</si>
  <si>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</si>
  <si>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</si>
  <si>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</si>
  <si>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</si>
  <si>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</si>
  <si>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</si>
  <si>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</si>
  <si>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</si>
  <si>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</si>
  <si>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</si>
  <si>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</si>
  <si>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</si>
  <si>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</si>
  <si>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</si>
  <si>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</si>
  <si>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</si>
  <si>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</si>
  <si>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</si>
  <si>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</si>
  <si>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</si>
  <si>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</si>
  <si>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</si>
  <si>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</si>
  <si>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</si>
  <si>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</si>
  <si>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</si>
  <si>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</si>
  <si>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</si>
  <si>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</si>
  <si>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</si>
  <si>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</si>
  <si>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</si>
  <si>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</si>
  <si>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</si>
  <si>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</si>
  <si>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</si>
  <si>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</si>
  <si>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</si>
  <si>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</si>
  <si>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</si>
  <si>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</si>
  <si>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</si>
  <si>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</si>
  <si>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</si>
  <si>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</si>
  <si>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</si>
  <si>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</si>
  <si>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</si>
  <si>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</si>
  <si>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</si>
  <si>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</si>
  <si>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</si>
  <si>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</si>
  <si>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</si>
  <si>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</si>
  <si>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</si>
  <si>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</si>
  <si>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</si>
  <si>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</si>
  <si>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</si>
  <si>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</si>
  <si>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</si>
  <si>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</si>
  <si>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</si>
  <si>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</si>
  <si>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</si>
  <si>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</si>
  <si>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</si>
  <si>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</si>
  <si>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</si>
  <si>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</si>
  <si>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</si>
  <si>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</si>
  <si>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</si>
  <si>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</si>
  <si>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</si>
  <si>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</si>
  <si>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</si>
  <si>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</si>
  <si>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</si>
  <si>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</si>
  <si>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</si>
  <si>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</si>
  <si>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</si>
  <si>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</si>
  <si>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</si>
  <si>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</si>
  <si>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</si>
  <si>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</si>
  <si>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</si>
  <si>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</si>
  <si>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</si>
  <si>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</si>
  <si>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</si>
  <si>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</si>
  <si>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</si>
  <si>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</si>
  <si>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</si>
  <si>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</si>
  <si>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</si>
  <si>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</si>
  <si>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</si>
  <si>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</si>
  <si>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</si>
  <si>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</si>
  <si>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</si>
  <si>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</si>
  <si>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</si>
  <si>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</si>
  <si>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</si>
  <si>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</si>
  <si>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</si>
  <si>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</si>
  <si>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</si>
  <si>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</si>
  <si>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</si>
  <si>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</si>
  <si>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</si>
  <si>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</si>
  <si>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</si>
  <si>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</si>
  <si>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</si>
  <si>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</si>
  <si>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</si>
  <si>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</si>
  <si>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</si>
  <si>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</si>
  <si>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</si>
  <si>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</si>
  <si>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</si>
  <si>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</si>
  <si>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</si>
  <si>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</si>
  <si>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</si>
  <si>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</si>
  <si>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</si>
  <si>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</si>
  <si>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</si>
  <si>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</si>
  <si>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</si>
  <si>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</si>
  <si>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</si>
  <si>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</si>
  <si>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</si>
  <si>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</si>
  <si>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</si>
  <si>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</si>
  <si>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</si>
  <si>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</si>
  <si>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</si>
  <si>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</si>
  <si>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</si>
  <si>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</si>
  <si>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</si>
  <si>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</si>
  <si>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</si>
  <si>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</si>
  <si>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</si>
  <si>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</si>
  <si>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</si>
  <si>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</si>
  <si>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</si>
  <si>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</si>
  <si>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</si>
  <si>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</si>
  <si>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</si>
  <si>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</si>
  <si>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</si>
  <si>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</si>
  <si>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</si>
  <si>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</si>
  <si>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</si>
  <si>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</si>
  <si>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</si>
  <si>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</si>
  <si>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</si>
  <si>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</si>
  <si>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</si>
  <si>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</si>
  <si>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</si>
  <si>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</si>
  <si>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</si>
  <si>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</si>
  <si>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</si>
  <si>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</si>
  <si>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</si>
  <si>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</si>
  <si>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</si>
  <si>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</si>
  <si>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</si>
  <si>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</si>
  <si>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</si>
  <si>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</si>
  <si>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</si>
  <si>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</si>
  <si>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</si>
  <si>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</si>
  <si>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</si>
  <si>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</si>
  <si>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</si>
  <si>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</si>
  <si>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</si>
  <si>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</si>
  <si>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</si>
  <si>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</si>
  <si>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</si>
  <si>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</si>
  <si>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</si>
  <si>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</si>
  <si>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</si>
  <si>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</si>
  <si>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</si>
  <si>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</si>
  <si>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</si>
  <si>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</si>
  <si>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</si>
  <si>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</si>
  <si>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</si>
  <si>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</si>
  <si>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</si>
  <si>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</si>
  <si>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</si>
  <si>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</si>
  <si>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</si>
  <si>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</si>
  <si>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</si>
  <si>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</si>
  <si>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</si>
  <si>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</si>
  <si>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</si>
  <si>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</si>
  <si>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</si>
  <si>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</si>
  <si>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</si>
  <si>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</si>
  <si>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</si>
  <si>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</si>
  <si>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</si>
  <si>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</si>
  <si>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</si>
  <si>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</si>
  <si>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</si>
  <si>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</si>
  <si>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</si>
  <si>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</si>
  <si>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</si>
  <si>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</si>
  <si>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</si>
  <si>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</si>
  <si>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</si>
  <si>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</si>
  <si>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</si>
  <si>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</si>
  <si>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</si>
  <si>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</si>
  <si>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</si>
  <si>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</si>
  <si>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</si>
  <si>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</si>
  <si>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</si>
  <si>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</si>
  <si>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</si>
  <si>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</si>
  <si>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</si>
  <si>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</si>
  <si>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</si>
  <si>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</si>
  <si>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</si>
  <si>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</si>
  <si>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</si>
  <si>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</si>
  <si>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</si>
  <si>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</si>
  <si>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</si>
  <si>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</si>
  <si>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</si>
  <si>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</si>
  <si>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</si>
  <si>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</si>
  <si>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</si>
  <si>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</si>
  <si>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</si>
  <si>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</si>
  <si>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</si>
  <si>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</si>
  <si>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</si>
  <si>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</si>
  <si>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</si>
  <si>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</si>
  <si>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</si>
  <si>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</si>
  <si>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</si>
  <si>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</si>
  <si>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</si>
  <si>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</si>
  <si>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</si>
  <si>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</si>
  <si>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</si>
  <si>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</si>
  <si>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</si>
  <si>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</si>
  <si>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</si>
  <si>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</si>
  <si>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</si>
  <si>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</si>
  <si>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</si>
  <si>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</si>
  <si>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</si>
  <si>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</si>
  <si>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</si>
  <si>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</si>
  <si>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</si>
  <si>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</si>
  <si>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</si>
  <si>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</si>
  <si>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</si>
  <si>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</si>
  <si>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</si>
  <si>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</si>
  <si>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</si>
  <si>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</si>
  <si>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</si>
  <si>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</si>
  <si>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</si>
  <si>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</si>
  <si>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</si>
  <si>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</si>
  <si>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</si>
  <si>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</si>
  <si>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</si>
  <si>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</si>
  <si>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</si>
  <si>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</si>
  <si>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</si>
  <si>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</si>
  <si>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</si>
  <si>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</si>
  <si>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</si>
  <si>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</si>
  <si>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</si>
  <si>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</si>
  <si>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</si>
  <si>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</si>
  <si>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</si>
  <si>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</si>
  <si>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</si>
  <si>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</si>
  <si>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</si>
  <si>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</si>
  <si>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</si>
  <si>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</si>
  <si>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</si>
  <si>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</si>
  <si>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</si>
  <si>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</si>
  <si>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</si>
  <si>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</si>
  <si>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</si>
  <si>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</si>
  <si>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</si>
  <si>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</si>
  <si>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</si>
  <si>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</si>
  <si>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</si>
  <si>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</si>
  <si>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</si>
  <si>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</si>
  <si>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</si>
  <si>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</si>
  <si>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</si>
  <si>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</si>
  <si>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</si>
  <si>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</si>
  <si>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</si>
  <si>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</si>
  <si>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</si>
  <si>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</si>
  <si>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</si>
  <si>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</si>
  <si>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</si>
  <si>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</si>
  <si>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</si>
  <si>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</si>
  <si>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</si>
  <si>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</si>
  <si>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</si>
  <si>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</si>
  <si>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</si>
  <si>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</si>
  <si>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</si>
  <si>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</si>
  <si>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</si>
  <si>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</si>
  <si>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</si>
  <si>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</si>
  <si>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</si>
  <si>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</si>
  <si>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</si>
  <si>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</si>
  <si>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</si>
  <si>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</si>
  <si>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</si>
  <si>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</si>
  <si>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</si>
  <si>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</si>
  <si>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</si>
  <si>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</si>
  <si>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</si>
  <si>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</si>
  <si>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</si>
  <si>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</si>
  <si>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</si>
  <si>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</si>
  <si>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</si>
  <si>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</si>
  <si>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</si>
  <si>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</si>
  <si>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</si>
  <si>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</si>
  <si>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</si>
  <si>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</si>
  <si>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</si>
  <si>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</si>
  <si>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</si>
  <si>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</si>
  <si>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</si>
  <si>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</si>
  <si>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</si>
  <si>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</si>
  <si>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</si>
  <si>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</si>
  <si>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</si>
  <si>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</si>
  <si>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</si>
  <si>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</si>
  <si>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</si>
  <si>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</si>
  <si>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</si>
  <si>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</si>
  <si>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</si>
  <si>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</si>
  <si>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</si>
  <si>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</si>
  <si>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</si>
  <si>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</si>
  <si>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</si>
  <si>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</si>
  <si>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</si>
  <si>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</si>
  <si>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</si>
  <si>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</si>
  <si>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</si>
  <si>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</si>
  <si>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</si>
  <si>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</si>
  <si>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</si>
  <si>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</si>
  <si>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</si>
  <si>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</si>
  <si>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</si>
  <si>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</si>
  <si>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</si>
  <si>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</si>
  <si>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</si>
  <si>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</si>
  <si>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</si>
  <si>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</si>
  <si>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</si>
  <si>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</si>
  <si>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</si>
  <si>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</si>
  <si>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</si>
  <si>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</si>
  <si>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</si>
  <si>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</si>
  <si>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</si>
  <si>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</si>
  <si>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</si>
  <si>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</si>
  <si>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</si>
  <si>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</si>
  <si>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</si>
  <si>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</si>
  <si>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</si>
  <si>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</si>
  <si>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</si>
  <si>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</si>
  <si>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</si>
  <si>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</si>
  <si>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</si>
  <si>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</si>
  <si>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</si>
  <si>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</si>
  <si>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</si>
  <si>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</si>
  <si>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</si>
  <si>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</si>
  <si>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</si>
  <si>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</si>
  <si>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</si>
  <si>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</si>
  <si>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</si>
  <si>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</si>
  <si>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</si>
  <si>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</si>
  <si>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</si>
  <si>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</si>
  <si>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</si>
  <si>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</si>
  <si>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</si>
  <si>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</si>
  <si>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</si>
  <si>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</si>
  <si>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</si>
  <si>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</si>
  <si>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</si>
  <si>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</si>
  <si>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</si>
  <si>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</si>
  <si>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</si>
  <si>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</si>
  <si>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</si>
  <si>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</si>
  <si>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</si>
  <si>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</si>
  <si>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</si>
  <si>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</si>
  <si>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</si>
  <si>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</si>
  <si>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</si>
  <si>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</si>
  <si>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</si>
  <si>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</si>
  <si>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</si>
  <si>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</si>
  <si>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</si>
  <si>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</si>
  <si>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</si>
  <si>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</si>
  <si>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</si>
  <si>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</si>
  <si>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</si>
  <si>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</si>
  <si>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</si>
  <si>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</si>
  <si>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</si>
  <si>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</si>
  <si>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</si>
  <si>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</si>
  <si>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</si>
  <si>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</si>
  <si>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</si>
  <si>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</si>
  <si>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</si>
  <si>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</si>
  <si>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</si>
  <si>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</si>
  <si>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</si>
  <si>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</si>
  <si>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</si>
  <si>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</si>
  <si>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</si>
  <si>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</si>
  <si>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</si>
  <si>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</si>
  <si>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</si>
  <si>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</si>
  <si>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</si>
  <si>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</si>
  <si>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</si>
  <si>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</si>
  <si>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</si>
  <si>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</si>
  <si>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</si>
  <si>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</si>
  <si>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</si>
  <si>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</si>
  <si>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</si>
  <si>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</si>
  <si>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</si>
  <si>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</si>
  <si>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</si>
  <si>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</si>
  <si>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</si>
  <si>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</si>
  <si>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</si>
  <si>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</si>
  <si>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</si>
  <si>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</si>
  <si>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</si>
  <si>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</si>
  <si>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</si>
  <si>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</si>
  <si>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</si>
  <si>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</si>
  <si>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</si>
  <si>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</si>
  <si>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</si>
  <si>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</si>
  <si>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</si>
  <si>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</si>
  <si>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</si>
  <si>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</si>
  <si>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</si>
  <si>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</si>
  <si>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</si>
  <si>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</si>
  <si>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</si>
  <si>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</si>
  <si>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</si>
  <si>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</si>
  <si>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</si>
  <si>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</si>
  <si>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</si>
  <si>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</si>
  <si>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</si>
  <si>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</si>
  <si>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</si>
  <si>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</si>
  <si>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</si>
  <si>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</si>
  <si>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</si>
  <si>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</si>
  <si>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</si>
  <si>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</si>
  <si>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</si>
  <si>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</si>
  <si>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</si>
  <si>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</si>
  <si>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</si>
  <si>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</si>
  <si>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</si>
  <si>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</si>
  <si>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</si>
  <si>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</si>
  <si>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</si>
  <si>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</si>
  <si>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</si>
  <si>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</si>
  <si>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</si>
  <si>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</si>
  <si>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</si>
  <si>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</si>
  <si>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</si>
  <si>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</si>
  <si>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</si>
  <si>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</si>
  <si>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</si>
  <si>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</si>
  <si>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</si>
  <si>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</si>
  <si>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</si>
  <si>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</si>
  <si>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</si>
  <si>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</si>
  <si>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</si>
  <si>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</si>
  <si>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</si>
  <si>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</si>
  <si>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</si>
  <si>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</si>
  <si>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</si>
  <si>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</si>
  <si>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</si>
  <si>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</si>
  <si>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</si>
  <si>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</si>
  <si>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</si>
  <si>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</si>
  <si>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</si>
  <si>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</si>
  <si>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</si>
  <si>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</si>
  <si>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</si>
  <si>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</si>
  <si>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</si>
  <si>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</si>
  <si>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</si>
  <si>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</si>
  <si>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</si>
  <si>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</si>
  <si>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</si>
  <si>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</si>
  <si>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</si>
  <si>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</si>
  <si>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</si>
  <si>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</si>
  <si>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</si>
  <si>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</si>
  <si>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</si>
  <si>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</si>
  <si>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</si>
  <si>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</si>
  <si>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</si>
  <si>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</si>
  <si>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</si>
  <si>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</si>
  <si>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</si>
  <si>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</si>
  <si>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</si>
  <si>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</si>
  <si>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</si>
  <si>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</si>
  <si>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</si>
  <si>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</si>
  <si>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</si>
  <si>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</si>
  <si>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</si>
  <si>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</si>
  <si>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</si>
  <si>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</si>
  <si>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</si>
  <si>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</si>
  <si>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</si>
  <si>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</si>
  <si>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</si>
  <si>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</si>
  <si>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</si>
  <si>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</si>
  <si>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</si>
  <si>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</si>
  <si>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</si>
  <si>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</si>
  <si>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</si>
  <si>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</si>
  <si>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</si>
  <si>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</si>
  <si>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</si>
  <si>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</si>
  <si>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</si>
  <si>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</si>
  <si>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</si>
  <si>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</si>
  <si>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</si>
  <si>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</si>
  <si>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</si>
  <si>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</si>
  <si>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</si>
  <si>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</si>
  <si>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</si>
  <si>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</si>
  <si>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</si>
  <si>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</si>
  <si>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</si>
  <si>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</si>
  <si>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</si>
  <si>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</si>
  <si>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</si>
  <si>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</si>
  <si>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</si>
  <si>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</si>
  <si>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</si>
  <si>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</si>
  <si>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</si>
  <si>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</si>
  <si>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</si>
  <si>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</si>
  <si>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</si>
  <si>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</si>
  <si>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</si>
  <si>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</si>
  <si>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</si>
  <si>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</si>
  <si>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</si>
  <si>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</si>
  <si>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</si>
  <si>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</si>
  <si>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</si>
  <si>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</si>
  <si>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</si>
  <si>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</si>
  <si>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</si>
  <si>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</si>
  <si>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</si>
  <si>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</si>
  <si>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</si>
  <si>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</si>
  <si>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</si>
  <si>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</si>
  <si>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</si>
  <si>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</si>
  <si>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</si>
  <si>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</si>
  <si>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</si>
  <si>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</si>
  <si>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</si>
  <si>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</si>
  <si>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</si>
  <si>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</si>
  <si>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</si>
  <si>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</si>
  <si>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</si>
  <si>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</si>
  <si>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</si>
  <si>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</si>
  <si>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</si>
  <si>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</si>
  <si>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</si>
  <si>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</si>
  <si>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</si>
  <si>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</si>
  <si>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</si>
  <si>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</si>
  <si>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</si>
  <si>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</si>
  <si>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</si>
  <si>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</si>
  <si>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</si>
  <si>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</si>
  <si>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</si>
  <si>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</si>
  <si>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</si>
  <si>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</si>
  <si>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</si>
  <si>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</si>
  <si>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</si>
  <si>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</si>
  <si>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</si>
  <si>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</si>
  <si>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</si>
  <si>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</si>
  <si>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</si>
  <si>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</si>
  <si>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</si>
  <si>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</si>
  <si>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</si>
  <si>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</si>
  <si>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</si>
  <si>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</si>
  <si>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</si>
  <si>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</si>
  <si>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</si>
  <si>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</si>
  <si>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</si>
  <si>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</si>
  <si>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</si>
  <si>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</si>
  <si>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</si>
  <si>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</si>
  <si>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</si>
  <si>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</si>
  <si>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</si>
  <si>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</si>
  <si>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</si>
  <si>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</si>
  <si>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</si>
  <si>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</si>
  <si>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</si>
  <si>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</si>
  <si>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</si>
  <si>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</si>
  <si>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</si>
  <si>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</si>
  <si>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</si>
  <si>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</si>
  <si>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</si>
  <si>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</si>
  <si>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</si>
  <si>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</si>
  <si>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</si>
  <si>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</si>
  <si>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</si>
  <si>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</si>
  <si>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</si>
  <si>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</si>
  <si>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</si>
  <si>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</si>
  <si>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</si>
  <si>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</si>
  <si>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</si>
  <si>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</si>
  <si>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</si>
  <si>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</si>
  <si>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</si>
  <si>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</si>
  <si>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</si>
  <si>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</si>
  <si>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</si>
  <si>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</si>
  <si>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</si>
  <si>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</si>
  <si>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</si>
  <si>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</si>
  <si>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</si>
  <si>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</si>
  <si>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</si>
  <si>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</si>
  <si>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</si>
  <si>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</si>
  <si>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</si>
  <si>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</si>
  <si>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</si>
  <si>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</si>
  <si>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</si>
  <si>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</si>
  <si>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</si>
  <si>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</si>
  <si>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</si>
  <si>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</si>
  <si>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</si>
  <si>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</si>
  <si>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</si>
  <si>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</si>
  <si>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</si>
  <si>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</si>
  <si>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</si>
  <si>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</si>
  <si>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</si>
  <si>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</si>
  <si>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</si>
  <si>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</si>
  <si>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</si>
  <si>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</si>
  <si>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</si>
  <si>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</si>
  <si>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</si>
  <si>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</si>
  <si>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</si>
  <si>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</si>
  <si>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</si>
  <si>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</si>
  <si>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</si>
  <si>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</si>
  <si>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</si>
  <si>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</si>
  <si>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</si>
  <si>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</si>
  <si>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</si>
  <si>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</si>
  <si>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</si>
  <si>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</si>
  <si>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</si>
  <si>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</si>
  <si>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</si>
  <si>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</si>
  <si>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</si>
  <si>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</si>
  <si>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</si>
  <si>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</si>
  <si>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</si>
  <si>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</si>
  <si>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</si>
  <si>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</si>
  <si>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</si>
  <si>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</si>
  <si>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</si>
  <si>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</si>
  <si>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</si>
  <si>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</si>
  <si>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</si>
  <si>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</si>
  <si>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</si>
  <si>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</si>
  <si>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</si>
  <si>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</si>
  <si>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</si>
  <si>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</si>
  <si>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</si>
  <si>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</si>
  <si>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</si>
  <si>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</si>
  <si>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</si>
  <si>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</si>
  <si>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</si>
  <si>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</si>
  <si>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</si>
  <si>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</si>
  <si>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</si>
  <si>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</si>
  <si>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</si>
  <si>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</si>
  <si>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</si>
  <si>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</si>
  <si>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</si>
  <si>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</si>
  <si>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</si>
  <si>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</si>
  <si>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</si>
  <si>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</si>
  <si>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</si>
  <si>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</si>
  <si>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</si>
  <si>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</si>
  <si>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</si>
  <si>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</si>
  <si>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</si>
  <si>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</si>
  <si>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</si>
  <si>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</si>
  <si>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</si>
  <si>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</si>
  <si>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</si>
  <si>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</si>
  <si>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</si>
  <si>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</si>
  <si>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</si>
  <si>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</si>
  <si>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</si>
  <si>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</si>
  <si>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</si>
  <si>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</si>
  <si>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</si>
  <si>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</si>
  <si>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</si>
  <si>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</si>
  <si>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</si>
  <si>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</si>
  <si>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</si>
  <si>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</si>
  <si>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</si>
  <si>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</si>
  <si>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</si>
  <si>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</si>
  <si>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</si>
  <si>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</si>
  <si>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</si>
  <si>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</si>
  <si>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</si>
  <si>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</si>
  <si>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</si>
  <si>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</si>
  <si>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</si>
  <si>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</si>
  <si>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</si>
  <si>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</si>
  <si>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</si>
  <si>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</si>
  <si>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</si>
  <si>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</si>
  <si>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</si>
  <si>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</si>
  <si>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</si>
  <si>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</si>
  <si>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</si>
  <si>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</si>
  <si>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</si>
  <si>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</si>
  <si>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</si>
  <si>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</si>
  <si>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</si>
  <si>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</si>
  <si>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</si>
  <si>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</si>
  <si>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</si>
  <si>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</si>
  <si>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</si>
  <si>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</si>
  <si>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</si>
  <si>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</si>
  <si>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</si>
  <si>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</si>
  <si>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</si>
  <si>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</si>
  <si>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</si>
  <si>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</si>
  <si>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</si>
  <si>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</si>
  <si>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</si>
  <si>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</si>
  <si>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</si>
  <si>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</si>
  <si>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</si>
  <si>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</si>
  <si>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</si>
  <si>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</si>
  <si>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</si>
  <si>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</si>
  <si>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</si>
  <si>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</si>
  <si>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</si>
  <si>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</si>
  <si>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</si>
  <si>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</si>
  <si>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</si>
  <si>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</si>
  <si>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</si>
  <si>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</si>
  <si>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</si>
  <si>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</si>
  <si>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</si>
  <si>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</si>
  <si>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</si>
  <si>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</si>
  <si>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</si>
  <si>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</si>
  <si>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</si>
  <si>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</si>
  <si>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</si>
  <si>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</si>
  <si>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</si>
  <si>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</si>
  <si>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</si>
  <si>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</si>
  <si>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</si>
  <si>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</si>
  <si>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</si>
  <si>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</si>
  <si>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</si>
  <si>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</si>
  <si>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</si>
  <si>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</si>
  <si>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</si>
  <si>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</si>
  <si>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</si>
  <si>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</si>
  <si>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</si>
  <si>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</si>
  <si>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</si>
  <si>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</si>
  <si>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</si>
  <si>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</si>
  <si>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</si>
  <si>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</si>
  <si>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</si>
  <si>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</si>
  <si>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</si>
  <si>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</si>
  <si>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</si>
  <si>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</si>
  <si>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</si>
  <si>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</si>
  <si>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</si>
  <si>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</si>
  <si>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</si>
  <si>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</si>
  <si>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</si>
  <si>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</si>
  <si>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</si>
  <si>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</si>
  <si>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</si>
  <si>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</si>
  <si>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</si>
  <si>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</si>
  <si>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</si>
  <si>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</si>
  <si>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</si>
  <si>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</si>
  <si>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</si>
  <si>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</si>
  <si>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</si>
  <si>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</si>
  <si>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</si>
  <si>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</si>
  <si>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</si>
  <si>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</si>
  <si>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</si>
  <si>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</si>
  <si>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</si>
  <si>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</si>
  <si>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</si>
  <si>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</si>
  <si>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</si>
  <si>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</si>
  <si>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</si>
  <si>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</si>
  <si>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</si>
  <si>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</si>
  <si>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</si>
  <si>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</si>
  <si>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</si>
  <si>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</si>
  <si>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</si>
  <si>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</si>
  <si>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</si>
  <si>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</si>
  <si>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</si>
  <si>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</si>
  <si>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</si>
  <si>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</si>
  <si>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</si>
  <si>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</si>
  <si>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</si>
  <si>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</si>
  <si>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</si>
  <si>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</si>
  <si>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</si>
  <si>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</si>
  <si>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</si>
  <si>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</si>
  <si>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</si>
  <si>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</si>
  <si>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</si>
  <si>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</si>
  <si>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</si>
  <si>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</si>
  <si>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</si>
  <si>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</si>
  <si>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</si>
  <si>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</si>
  <si>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</si>
  <si>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</si>
  <si>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</si>
  <si>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</si>
  <si>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</si>
  <si>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</si>
  <si>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</si>
  <si>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</si>
  <si>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</si>
  <si>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</si>
  <si>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</si>
  <si>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</si>
  <si>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</si>
  <si>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</si>
  <si>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</si>
  <si>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</si>
  <si>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</si>
  <si>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</si>
  <si>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</si>
  <si>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</si>
  <si>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</si>
  <si>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</si>
  <si>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</si>
  <si>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</si>
  <si>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</si>
  <si>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</si>
  <si>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</si>
  <si>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</si>
  <si>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</si>
  <si>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</si>
  <si>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</si>
  <si>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</si>
  <si>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</si>
  <si>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</si>
  <si>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</si>
  <si>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</si>
  <si>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</si>
  <si>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</si>
  <si>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</si>
  <si>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</si>
  <si>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</si>
  <si>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</si>
  <si>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</si>
  <si>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</si>
  <si>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</si>
  <si>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</si>
  <si>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</si>
  <si>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</si>
  <si>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</si>
  <si>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</si>
  <si>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</si>
  <si>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</si>
  <si>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</si>
  <si>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</si>
  <si>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</si>
  <si>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</si>
  <si>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</si>
  <si>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</si>
  <si>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</si>
  <si>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</si>
  <si>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</si>
  <si>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</si>
  <si>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</si>
  <si>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</si>
  <si>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</si>
  <si>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</si>
  <si>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</si>
  <si>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</si>
  <si>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</si>
  <si>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</si>
  <si>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</si>
  <si>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</si>
  <si>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</si>
  <si>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</si>
  <si>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</si>
  <si>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</si>
  <si>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</si>
  <si>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</si>
  <si>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</si>
  <si>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</si>
  <si>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</si>
  <si>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</si>
  <si>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</si>
  <si>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</si>
  <si>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</si>
  <si>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</si>
  <si>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</si>
  <si>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</si>
  <si>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</si>
  <si>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</si>
  <si>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</si>
  <si>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</si>
  <si>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</si>
  <si>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</si>
  <si>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</si>
  <si>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</si>
  <si>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</si>
  <si>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</si>
  <si>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</si>
  <si>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</si>
  <si>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</si>
  <si>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</si>
  <si>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</si>
  <si>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</si>
  <si>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</si>
  <si>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</si>
  <si>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</si>
  <si>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</si>
  <si>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</si>
  <si>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</si>
  <si>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</si>
  <si>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</si>
  <si>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</si>
  <si>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</si>
  <si>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</si>
  <si>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</si>
  <si>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</si>
  <si>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</si>
  <si>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</si>
  <si>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</si>
  <si>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</si>
  <si>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</si>
  <si>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</si>
  <si>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</si>
  <si>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</si>
  <si>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</si>
  <si>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</si>
  <si>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</si>
  <si>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</si>
  <si>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</si>
  <si>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</si>
  <si>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</si>
  <si>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</si>
  <si>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</si>
  <si>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</si>
  <si>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</si>
  <si>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</si>
  <si>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</si>
  <si>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</si>
  <si>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</si>
  <si>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</si>
  <si>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</si>
  <si>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</si>
  <si>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</si>
  <si>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</si>
  <si>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</si>
  <si>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</si>
  <si>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</si>
  <si>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</si>
  <si>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</si>
  <si>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</si>
  <si>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</si>
  <si>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</si>
  <si>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</si>
  <si>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</si>
  <si>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</si>
  <si>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</si>
  <si>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</si>
  <si>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</si>
  <si>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</si>
  <si>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</si>
  <si>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</si>
  <si>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</si>
  <si>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</si>
  <si>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</si>
  <si>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</si>
  <si>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</si>
  <si>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</si>
  <si>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</si>
  <si>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</si>
  <si>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</si>
  <si>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</si>
  <si>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</si>
  <si>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</si>
  <si>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</si>
  <si>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</si>
  <si>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</si>
  <si>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</si>
  <si>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</si>
  <si>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</si>
  <si>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</si>
  <si>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</si>
  <si>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</si>
  <si>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</si>
  <si>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</si>
  <si>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</si>
  <si>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</si>
  <si>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</si>
  <si>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</si>
  <si>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</si>
  <si>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</si>
  <si>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</si>
  <si>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</si>
  <si>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</si>
  <si>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</si>
  <si>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</si>
  <si>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</si>
  <si>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</si>
  <si>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</si>
  <si>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</si>
  <si>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</si>
  <si>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</si>
  <si>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</si>
  <si>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</si>
  <si>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</si>
  <si>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</si>
  <si>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</si>
  <si>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</si>
  <si>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</si>
  <si>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</si>
  <si>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</si>
  <si>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</si>
  <si>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</si>
  <si>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</si>
  <si>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</si>
  <si>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</si>
  <si>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</si>
  <si>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</si>
  <si>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</si>
  <si>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</si>
  <si>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</si>
  <si>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</si>
  <si>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</si>
  <si>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</si>
  <si>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</si>
  <si>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</si>
  <si>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</si>
  <si>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</si>
  <si>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</si>
  <si>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</si>
  <si>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</si>
  <si>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</si>
  <si>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</si>
  <si>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</si>
  <si>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</si>
  <si>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</si>
  <si>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</si>
  <si>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</si>
  <si>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</si>
  <si>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</si>
  <si>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</si>
  <si>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</si>
  <si>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</si>
  <si>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</si>
  <si>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</si>
  <si>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</si>
  <si>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</si>
  <si>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</si>
  <si>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</si>
  <si>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</si>
  <si>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</si>
  <si>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</si>
  <si>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</si>
  <si>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</si>
  <si>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</si>
  <si>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</si>
  <si>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</si>
  <si>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</si>
  <si>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</si>
  <si>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</si>
  <si>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</si>
  <si>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</si>
  <si>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</si>
  <si>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</si>
  <si>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</si>
  <si>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</si>
  <si>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</si>
  <si>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</si>
  <si>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</si>
  <si>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</si>
  <si>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</si>
  <si>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</si>
  <si>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</si>
  <si>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</si>
  <si>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</si>
  <si>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</si>
  <si>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</si>
  <si>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</si>
  <si>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</si>
  <si>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</si>
  <si>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</si>
  <si>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</si>
  <si>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</si>
  <si>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</si>
  <si>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</si>
  <si>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</si>
  <si>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</si>
  <si>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</si>
  <si>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</si>
  <si>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</si>
  <si>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</si>
  <si>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</si>
  <si>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</si>
  <si>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</si>
  <si>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</si>
  <si>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</si>
  <si>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</si>
  <si>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</si>
  <si>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</si>
  <si>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</si>
  <si>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</si>
  <si>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</si>
  <si>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</si>
  <si>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</si>
  <si>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</si>
  <si>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</si>
  <si>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</si>
  <si>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</si>
  <si>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</si>
  <si>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</si>
  <si>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</si>
  <si>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</si>
  <si>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</si>
  <si>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</si>
  <si>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</si>
  <si>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</si>
  <si>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</si>
  <si>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</si>
  <si>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</si>
  <si>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</si>
  <si>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</si>
  <si>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</si>
  <si>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</si>
  <si>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</si>
  <si>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</si>
  <si>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</si>
  <si>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</si>
  <si>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</si>
  <si>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</si>
  <si>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</si>
  <si>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</si>
  <si>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</si>
  <si>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</si>
  <si>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</si>
  <si>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</si>
  <si>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</si>
  <si>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</si>
  <si>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</si>
  <si>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</si>
  <si>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</si>
  <si>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</si>
  <si>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</si>
  <si>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</si>
  <si>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</si>
  <si>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</si>
  <si>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</si>
  <si>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</si>
  <si>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</si>
  <si>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</si>
  <si>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</si>
  <si>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</si>
  <si>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</si>
  <si>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</si>
  <si>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</si>
  <si>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</si>
  <si>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</si>
  <si>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</si>
  <si>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</si>
  <si>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</si>
  <si>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</si>
  <si>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</si>
  <si>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</si>
  <si>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</si>
  <si>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</si>
  <si>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</si>
  <si>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</si>
  <si>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</si>
  <si>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</si>
  <si>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</si>
  <si>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</si>
  <si>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</si>
  <si>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</si>
  <si>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</si>
  <si>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</si>
  <si>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</si>
  <si>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</si>
  <si>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</si>
  <si>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</si>
  <si>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</si>
  <si>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</si>
  <si>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</si>
  <si>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</si>
  <si>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</si>
  <si>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</si>
  <si>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</si>
  <si>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</si>
  <si>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</si>
  <si>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</si>
  <si>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</si>
  <si>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</si>
  <si>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</si>
  <si>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</si>
  <si>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</si>
  <si>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</si>
  <si>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</si>
  <si>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</si>
  <si>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</si>
  <si>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</si>
  <si>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</si>
  <si>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</si>
  <si>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</si>
  <si>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</si>
  <si>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</si>
  <si>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</si>
  <si>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</si>
  <si>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</si>
  <si>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</si>
  <si>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</si>
  <si>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</si>
  <si>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</si>
  <si>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</si>
  <si>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</si>
  <si>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</si>
  <si>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</si>
  <si>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</si>
  <si>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</si>
  <si>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</si>
  <si>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</si>
  <si>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</si>
  <si>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</si>
  <si>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</si>
  <si>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</si>
  <si>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</si>
  <si>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</si>
  <si>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</si>
  <si>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</si>
  <si>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</si>
  <si>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</si>
  <si>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</si>
  <si>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</si>
  <si>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</si>
  <si>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</si>
  <si>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</si>
  <si>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</si>
  <si>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</si>
  <si>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</si>
  <si>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</si>
  <si>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</si>
  <si>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</si>
  <si>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</si>
  <si>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</si>
  <si>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</si>
  <si>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</si>
  <si>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</si>
  <si>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</si>
  <si>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</si>
  <si>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</si>
  <si>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</si>
  <si>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</si>
  <si>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</si>
  <si>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</si>
  <si>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</si>
  <si>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</si>
  <si>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</si>
  <si>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</si>
  <si>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</si>
  <si>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</si>
  <si>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</si>
  <si>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</si>
  <si>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</si>
  <si>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</si>
  <si>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</si>
  <si>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</si>
  <si>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</si>
  <si>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</si>
  <si>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</si>
  <si>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</si>
  <si>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</si>
  <si>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</si>
  <si>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</si>
  <si>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</si>
  <si>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</si>
  <si>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</si>
  <si>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</si>
  <si>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</si>
  <si>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</si>
  <si>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</si>
  <si>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</si>
  <si>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</si>
  <si>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</si>
  <si>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</si>
  <si>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</si>
  <si>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</si>
  <si>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</si>
  <si>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</si>
  <si>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</si>
  <si>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</si>
  <si>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</si>
  <si>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</si>
  <si>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</si>
  <si>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</si>
  <si>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</si>
  <si>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</si>
  <si>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</si>
  <si>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</si>
  <si>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</si>
  <si>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</si>
  <si>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</si>
  <si>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</si>
  <si>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</si>
  <si>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</si>
  <si>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</si>
  <si>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</si>
  <si>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</si>
  <si>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</si>
  <si>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</si>
  <si>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</si>
  <si>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</si>
  <si>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</si>
  <si>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</si>
  <si>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</si>
  <si>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</si>
  <si>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</si>
  <si>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</si>
  <si>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</si>
  <si>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</si>
  <si>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</si>
  <si>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</si>
  <si>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</si>
  <si>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</si>
  <si>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</si>
  <si>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</si>
  <si>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</si>
  <si>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</si>
  <si>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</si>
  <si>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</si>
  <si>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</si>
  <si>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</si>
  <si>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</si>
  <si>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</si>
  <si>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</si>
  <si>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</si>
  <si>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</si>
  <si>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</si>
  <si>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</si>
  <si>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</si>
  <si>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</si>
  <si>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</si>
  <si>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</si>
  <si>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</si>
  <si>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</si>
  <si>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</si>
  <si>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</si>
  <si>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</si>
  <si>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</si>
  <si>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</si>
  <si>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</si>
  <si>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</si>
  <si>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</si>
  <si>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</si>
  <si>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</si>
  <si>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</si>
  <si>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</si>
  <si>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</si>
  <si>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</si>
  <si>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</si>
  <si>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</si>
  <si>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</si>
  <si>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</si>
  <si>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</si>
  <si>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</si>
  <si>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</si>
  <si>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</si>
  <si>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</si>
  <si>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</si>
  <si>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</si>
  <si>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</si>
  <si>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</si>
  <si>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</si>
  <si>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</si>
  <si>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</si>
  <si>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</si>
  <si>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</si>
  <si>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</si>
  <si>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</si>
  <si>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</si>
  <si>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</si>
  <si>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</si>
  <si>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</si>
  <si>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</si>
  <si>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</si>
  <si>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</si>
  <si>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</si>
  <si>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</si>
  <si>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</si>
  <si>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</si>
  <si>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</si>
  <si>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</si>
  <si>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</si>
  <si>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</si>
  <si>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</si>
  <si>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</si>
  <si>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</si>
  <si>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</si>
  <si>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</si>
  <si>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</si>
  <si>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</si>
  <si>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</si>
  <si>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</si>
  <si>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</si>
  <si>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</si>
  <si>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</si>
  <si>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</si>
  <si>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</si>
  <si>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</si>
  <si>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</si>
  <si>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</si>
  <si>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</si>
  <si>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</si>
  <si>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</si>
  <si>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</si>
  <si>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</si>
  <si>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</si>
  <si>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</si>
  <si>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</si>
  <si>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</si>
  <si>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</si>
  <si>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</si>
  <si>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</si>
  <si>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</si>
  <si>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</si>
  <si>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</si>
  <si>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</si>
  <si>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</si>
  <si>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</si>
  <si>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</si>
  <si>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</si>
  <si>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</si>
  <si>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</si>
  <si>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</si>
  <si>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</si>
  <si>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</si>
  <si>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</si>
  <si>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</si>
  <si>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</si>
  <si>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</si>
  <si>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</si>
  <si>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</si>
  <si>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</si>
  <si>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</si>
  <si>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</si>
  <si>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</si>
  <si>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</si>
  <si>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</si>
  <si>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</si>
  <si>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</si>
  <si>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</si>
  <si>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</si>
  <si>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</si>
  <si>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</si>
  <si>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</si>
  <si>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</si>
  <si>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</si>
  <si>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</si>
  <si>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</si>
  <si>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</si>
  <si>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</si>
  <si>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</si>
  <si>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</si>
  <si>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</si>
  <si>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</si>
  <si>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</si>
  <si>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</si>
  <si>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</si>
  <si>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</si>
  <si>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</si>
  <si>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</si>
  <si>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</si>
  <si>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</si>
  <si>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</si>
  <si>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</si>
  <si>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</si>
  <si>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</si>
  <si>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</si>
  <si>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</si>
  <si>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</si>
  <si>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</si>
  <si>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</si>
  <si>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</si>
  <si>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</si>
  <si>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</si>
  <si>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</si>
  <si>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</si>
  <si>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</si>
  <si>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</si>
  <si>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</si>
  <si>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</si>
  <si>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</si>
  <si>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</si>
  <si>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</si>
  <si>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</si>
  <si>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</si>
  <si>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</si>
  <si>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</si>
  <si>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</si>
  <si>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</si>
  <si>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</si>
  <si>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</si>
  <si>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</si>
  <si>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</si>
  <si>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</si>
  <si>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</si>
  <si>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</si>
  <si>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</si>
  <si>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</si>
  <si>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</si>
  <si>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</si>
  <si>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</si>
  <si>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</si>
  <si>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</si>
  <si>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</si>
  <si>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</si>
  <si>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</si>
  <si>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</si>
  <si>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</si>
  <si>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</si>
  <si>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</si>
  <si>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</si>
  <si>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</si>
  <si>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</si>
  <si>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</si>
  <si>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</si>
  <si>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</si>
  <si>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</si>
  <si>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</si>
  <si>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</si>
  <si>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</si>
  <si>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</si>
  <si>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</si>
  <si>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</si>
  <si>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</si>
  <si>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</si>
  <si>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</si>
  <si>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</si>
  <si>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</si>
  <si>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</si>
  <si>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</si>
  <si>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</si>
  <si>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</si>
  <si>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</si>
  <si>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</si>
  <si>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</si>
  <si>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</si>
  <si>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</si>
  <si>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</si>
  <si>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</si>
  <si>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</si>
  <si>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</si>
  <si>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</si>
  <si>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</si>
  <si>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</si>
  <si>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</si>
  <si>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</si>
  <si>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</si>
  <si>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</si>
  <si>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</si>
  <si>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</si>
  <si>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</si>
  <si>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</si>
  <si>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</si>
  <si>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</si>
  <si>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</si>
  <si>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</si>
  <si>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</si>
  <si>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</si>
  <si>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</si>
  <si>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</si>
  <si>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</si>
  <si>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</si>
  <si>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</si>
  <si>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</si>
  <si>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</si>
  <si>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</si>
  <si>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</si>
  <si>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</si>
  <si>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</si>
  <si>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</si>
  <si>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</si>
  <si>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</si>
  <si>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</si>
  <si>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</si>
  <si>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</si>
  <si>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</si>
  <si>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</si>
  <si>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</si>
  <si>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</si>
  <si>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</si>
  <si>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</si>
  <si>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</si>
  <si>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</si>
  <si>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</si>
  <si>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</si>
  <si>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</si>
  <si>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</si>
  <si>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</si>
  <si>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</si>
  <si>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</si>
  <si>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</si>
  <si>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</si>
  <si>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</si>
  <si>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</si>
  <si>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</si>
  <si>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</si>
  <si>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</si>
  <si>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</si>
  <si>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</si>
  <si>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</si>
  <si>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</si>
  <si>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</si>
  <si>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</si>
  <si>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</si>
  <si>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</si>
  <si>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</si>
  <si>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</si>
  <si>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</si>
  <si>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</si>
  <si>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</si>
  <si>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</si>
  <si>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</si>
  <si>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</si>
  <si>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</si>
  <si>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</si>
  <si>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</si>
  <si>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</si>
  <si>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</si>
  <si>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</si>
  <si>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</si>
  <si>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</si>
  <si>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</si>
  <si>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</si>
  <si>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</si>
  <si>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</si>
  <si>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</si>
  <si>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</si>
  <si>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</si>
  <si>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</si>
  <si>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</si>
  <si>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</si>
  <si>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</si>
  <si>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</si>
  <si>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</si>
  <si>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</si>
  <si>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</si>
  <si>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</si>
  <si>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</si>
  <si>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</si>
  <si>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</si>
  <si>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</si>
  <si>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</si>
  <si>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</si>
  <si>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</si>
  <si>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</si>
  <si>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</si>
  <si>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</si>
  <si>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</si>
  <si>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</si>
  <si>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</si>
  <si>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</si>
  <si>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</si>
  <si>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</si>
  <si>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</si>
  <si>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</si>
  <si>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</si>
  <si>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</si>
  <si>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</si>
  <si>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</si>
  <si>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</si>
  <si>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</si>
  <si>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</si>
  <si>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</si>
  <si>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</si>
  <si>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</si>
  <si>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</si>
  <si>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</si>
  <si>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</si>
  <si>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</si>
  <si>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</si>
  <si>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</si>
  <si>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</si>
  <si>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</si>
  <si>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</si>
  <si>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</si>
  <si>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</si>
  <si>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</si>
  <si>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</si>
  <si>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</si>
  <si>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</si>
  <si>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</si>
  <si>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</si>
  <si>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</si>
  <si>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</si>
  <si>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</si>
  <si>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</si>
  <si>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</si>
  <si>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</si>
  <si>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</si>
  <si>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</si>
  <si>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</si>
  <si>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</si>
  <si>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</si>
  <si>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</si>
  <si>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</si>
  <si>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</si>
  <si>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</si>
  <si>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</si>
  <si>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</si>
  <si>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</si>
  <si>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</si>
  <si>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</si>
  <si>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</si>
  <si>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</si>
  <si>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</si>
  <si>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</si>
  <si>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</si>
  <si>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</si>
  <si>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</si>
  <si>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</si>
  <si>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</si>
  <si>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</si>
  <si>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</si>
  <si>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</si>
  <si>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</si>
  <si>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</si>
  <si>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</si>
  <si>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</si>
  <si>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</si>
  <si>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</si>
  <si>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</si>
  <si>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</si>
  <si>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</si>
  <si>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</si>
  <si>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</si>
  <si>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</si>
  <si>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</si>
  <si>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</si>
  <si>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</si>
  <si>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</si>
  <si>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</si>
  <si>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</si>
  <si>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</si>
  <si>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</si>
  <si>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</si>
  <si>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</si>
  <si>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</si>
  <si>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</si>
  <si>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</si>
  <si>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</si>
  <si>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</si>
  <si>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</si>
  <si>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</si>
  <si>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</si>
  <si>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</si>
  <si>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</si>
  <si>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</si>
  <si>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</si>
  <si>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</si>
  <si>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</si>
  <si>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</si>
  <si>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</si>
  <si>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</si>
  <si>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</si>
  <si>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</si>
  <si>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</si>
  <si>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</si>
  <si>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</si>
  <si>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</si>
  <si>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</si>
  <si>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</si>
  <si>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</si>
  <si>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</si>
  <si>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</si>
  <si>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</si>
  <si>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</si>
  <si>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</si>
  <si>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</si>
  <si>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</si>
  <si>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</si>
  <si>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</si>
  <si>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</si>
  <si>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</si>
  <si>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</si>
  <si>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</si>
  <si>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</si>
  <si>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</si>
  <si>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</si>
  <si>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</si>
  <si>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</si>
  <si>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</si>
  <si>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</si>
  <si>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</si>
  <si>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</si>
  <si>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</si>
  <si>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</si>
  <si>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</si>
  <si>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</si>
  <si>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</si>
  <si>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</si>
  <si>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</si>
  <si>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</si>
  <si>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</si>
  <si>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</si>
  <si>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</si>
  <si>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</si>
  <si>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</si>
  <si>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</si>
  <si>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</si>
  <si>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</si>
  <si>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</si>
  <si>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</si>
  <si>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</si>
  <si>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</si>
  <si>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</si>
  <si>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</si>
  <si>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</si>
  <si>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</si>
  <si>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</si>
  <si>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</si>
  <si>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</si>
  <si>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</si>
  <si>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</si>
  <si>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</si>
  <si>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</si>
  <si>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</si>
  <si>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</si>
  <si>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</si>
  <si>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</si>
  <si>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</si>
  <si>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</si>
  <si>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</si>
  <si>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</si>
  <si>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</si>
  <si>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</si>
  <si>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</si>
  <si>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</si>
  <si>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</si>
  <si>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</si>
  <si>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</si>
  <si>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</si>
  <si>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</si>
  <si>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</si>
  <si>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</si>
  <si>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</si>
  <si>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</si>
  <si>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</si>
  <si>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</si>
  <si>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</si>
  <si>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</si>
  <si>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</si>
  <si>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</si>
  <si>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</si>
  <si>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</si>
  <si>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</si>
  <si>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</si>
  <si>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</si>
  <si>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</si>
  <si>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</si>
  <si>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</si>
  <si>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</si>
  <si>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</si>
  <si>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</si>
  <si>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</si>
  <si>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</si>
  <si>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</si>
  <si>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</si>
  <si>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</si>
  <si>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</si>
  <si>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</si>
  <si>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</si>
  <si>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</si>
  <si>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</si>
  <si>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</si>
  <si>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</si>
  <si>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</si>
  <si>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</si>
  <si>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</si>
  <si>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</si>
  <si>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</si>
  <si>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</si>
  <si>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</si>
  <si>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</si>
  <si>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</si>
  <si>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</si>
  <si>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</si>
  <si>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</si>
  <si>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</si>
  <si>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</si>
  <si>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</si>
  <si>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</si>
  <si>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</si>
  <si>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</si>
  <si>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</si>
  <si>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</si>
  <si>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</si>
  <si>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</si>
  <si>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</si>
  <si>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</si>
  <si>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</si>
  <si>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</si>
  <si>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</si>
  <si>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</si>
  <si>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</si>
  <si>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</si>
  <si>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</si>
  <si>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</si>
  <si>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</si>
  <si>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</si>
  <si>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</si>
  <si>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</si>
  <si>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</si>
  <si>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</si>
  <si>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</si>
  <si>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</si>
  <si>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</si>
  <si>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</si>
  <si>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</si>
  <si>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</si>
  <si>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</si>
  <si>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</si>
  <si>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</si>
  <si>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</si>
  <si>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</si>
  <si>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</si>
  <si>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</si>
  <si>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</si>
  <si>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</si>
  <si>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</si>
  <si>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</si>
  <si>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</si>
  <si>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</si>
  <si>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</si>
  <si>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</si>
  <si>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</si>
  <si>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</si>
  <si>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</si>
  <si>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</si>
  <si>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</si>
  <si>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</si>
  <si>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</si>
  <si>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</si>
  <si>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</si>
  <si>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</si>
  <si>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</si>
  <si>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</si>
  <si>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</si>
  <si>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</si>
  <si>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</si>
  <si>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</si>
  <si>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</si>
  <si>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</si>
  <si>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</si>
  <si>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</si>
  <si>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</si>
  <si>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</si>
  <si>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</si>
  <si>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</si>
  <si>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</si>
  <si>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</si>
  <si>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</si>
  <si>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</si>
  <si>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</si>
  <si>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</si>
  <si>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</si>
  <si>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</si>
  <si>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</si>
  <si>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</si>
  <si>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</si>
  <si>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</si>
  <si>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</si>
  <si>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</si>
  <si>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</si>
  <si>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</si>
  <si>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</si>
  <si>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</si>
  <si>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</si>
  <si>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</si>
  <si>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</si>
  <si>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</si>
  <si>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</si>
  <si>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</si>
  <si>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</si>
  <si>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</si>
  <si>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</si>
  <si>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</si>
  <si>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</si>
  <si>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</si>
  <si>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</si>
  <si>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</si>
  <si>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</si>
  <si>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</si>
  <si>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</si>
  <si>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</si>
  <si>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</si>
  <si>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</si>
  <si>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</si>
  <si>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</si>
  <si>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</si>
  <si>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</si>
  <si>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</si>
  <si>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</si>
  <si>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</si>
  <si>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</si>
  <si>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</si>
  <si>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</si>
  <si>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</si>
  <si>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</si>
  <si>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</si>
  <si>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</si>
  <si>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</si>
  <si>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</si>
  <si>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</si>
  <si>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</si>
  <si>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</si>
  <si>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</si>
  <si>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</si>
  <si>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</si>
  <si>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</si>
  <si>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</si>
  <si>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</si>
  <si>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</si>
  <si>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</si>
  <si>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</si>
  <si>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</si>
  <si>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</si>
  <si>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</si>
  <si>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</si>
  <si>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</si>
  <si>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</si>
  <si>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</si>
  <si>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</si>
  <si>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</si>
  <si>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</si>
  <si>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</si>
  <si>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</si>
  <si>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</si>
  <si>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</si>
  <si>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</si>
  <si>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</si>
  <si>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</si>
  <si>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</si>
  <si>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</si>
  <si>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</si>
  <si>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</si>
  <si>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</si>
  <si>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</si>
  <si>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</si>
  <si>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</si>
  <si>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</si>
  <si>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</si>
  <si>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</si>
  <si>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</si>
  <si>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</si>
  <si>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</si>
  <si>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</si>
  <si>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</si>
  <si>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</si>
  <si>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</si>
  <si>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</si>
  <si>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</si>
  <si>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</si>
  <si>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</si>
  <si>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</si>
  <si>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</si>
  <si>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</si>
  <si>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</si>
  <si>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</si>
  <si>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</si>
  <si>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</si>
  <si>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</si>
  <si>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</si>
  <si>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</si>
  <si>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</si>
  <si>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</si>
  <si>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</si>
  <si>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</si>
  <si>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</si>
  <si>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</si>
  <si>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</si>
  <si>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</si>
  <si>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</si>
  <si>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</si>
  <si>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</si>
  <si>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</si>
  <si>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</si>
  <si>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</si>
  <si>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</si>
  <si>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</si>
  <si>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</si>
  <si>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</si>
  <si>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</si>
  <si>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</si>
  <si>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</si>
  <si>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</si>
  <si>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</si>
  <si>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</si>
  <si>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</si>
  <si>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</si>
  <si>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</si>
  <si>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</si>
  <si>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</si>
  <si>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</si>
  <si>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</si>
  <si>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</si>
  <si>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</si>
  <si>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</si>
  <si>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</si>
  <si>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</si>
  <si>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</si>
  <si>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</si>
  <si>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</si>
  <si>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</si>
  <si>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</si>
  <si>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</si>
  <si>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</si>
  <si>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</si>
  <si>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</si>
  <si>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</si>
  <si>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</si>
  <si>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</si>
  <si>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</si>
  <si>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</si>
  <si>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</si>
  <si>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</si>
  <si>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</si>
  <si>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</si>
  <si>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</si>
  <si>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</si>
  <si>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</si>
  <si>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</si>
  <si>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</si>
  <si>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</si>
  <si>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</si>
  <si>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</si>
  <si>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</si>
  <si>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</si>
  <si>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</si>
  <si>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</si>
  <si>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</si>
  <si>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</si>
  <si>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</si>
  <si>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</si>
  <si>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</si>
  <si>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</si>
  <si>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</si>
  <si>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</si>
  <si>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</si>
  <si>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</si>
  <si>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</si>
  <si>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</si>
  <si>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</si>
  <si>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</si>
  <si>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</si>
  <si>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</si>
  <si>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</si>
  <si>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</si>
  <si>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</si>
  <si>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</si>
  <si>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</si>
  <si>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</si>
  <si>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</si>
  <si>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</si>
  <si>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</si>
  <si>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</si>
  <si>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</si>
  <si>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</si>
  <si>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</si>
  <si>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</si>
  <si>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</si>
  <si>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</si>
  <si>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</si>
  <si>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</si>
  <si>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</si>
  <si>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</si>
  <si>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</si>
  <si>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</si>
  <si>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</si>
  <si>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</si>
  <si>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</si>
  <si>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</si>
  <si>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</si>
  <si>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</si>
  <si>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</si>
  <si>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</si>
  <si>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</si>
  <si>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</si>
  <si>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</si>
  <si>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</si>
  <si>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</si>
  <si>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</si>
  <si>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</si>
  <si>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</si>
  <si>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</si>
  <si>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</si>
  <si>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</si>
  <si>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</si>
  <si>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</si>
  <si>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</si>
  <si>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</si>
  <si>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</si>
  <si>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</si>
  <si>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</si>
  <si>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</si>
  <si>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</si>
  <si>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</si>
  <si>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</si>
  <si>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</si>
  <si>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</si>
  <si>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</si>
  <si>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</si>
  <si>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</si>
  <si>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</si>
  <si>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</si>
  <si>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</si>
  <si>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</si>
  <si>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</si>
  <si>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</si>
  <si>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</si>
  <si>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</si>
  <si>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</si>
  <si>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</si>
  <si>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</si>
  <si>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</si>
  <si>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</si>
  <si>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</si>
  <si>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</si>
  <si>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</si>
  <si>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</si>
  <si>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</si>
  <si>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</si>
  <si>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</si>
  <si>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</si>
  <si>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</si>
  <si>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</si>
  <si>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</si>
  <si>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</si>
  <si>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</si>
  <si>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</si>
  <si>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</si>
  <si>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</si>
  <si>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</si>
  <si>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</si>
  <si>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</si>
  <si>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</si>
  <si>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</si>
  <si>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</si>
  <si>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</si>
  <si>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</si>
  <si>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</si>
  <si>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</si>
  <si>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</si>
  <si>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</si>
  <si>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</si>
  <si>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</si>
  <si>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</si>
  <si>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</si>
  <si>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</si>
  <si>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</si>
  <si>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</si>
  <si>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</si>
  <si>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</si>
  <si>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</si>
  <si>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</si>
  <si>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</si>
  <si>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</si>
  <si>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</si>
  <si>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</si>
  <si>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</si>
  <si>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</si>
  <si>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</si>
  <si>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</si>
  <si>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</si>
  <si>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</si>
  <si>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</si>
  <si>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</si>
  <si>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</si>
  <si>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</si>
  <si>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</si>
  <si>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</si>
  <si>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</si>
  <si>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</si>
  <si>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</si>
  <si>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</si>
  <si>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</si>
  <si>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</si>
  <si>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</si>
  <si>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</si>
  <si>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</si>
  <si>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</si>
  <si>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</si>
  <si>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</si>
  <si>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</si>
  <si>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</si>
  <si>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</si>
  <si>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</si>
  <si>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</si>
  <si>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</si>
  <si>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</si>
  <si>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</si>
  <si>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</si>
  <si>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</si>
  <si>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</si>
  <si>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</si>
  <si>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</si>
  <si>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</si>
  <si>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</si>
  <si>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</si>
  <si>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</si>
  <si>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</si>
  <si>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</si>
  <si>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</si>
  <si>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</si>
  <si>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</si>
  <si>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</si>
  <si>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</si>
  <si>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</si>
  <si>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</si>
  <si>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</si>
  <si>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</si>
  <si>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</si>
  <si>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</si>
  <si>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</si>
  <si>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</si>
  <si>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</si>
  <si>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</si>
  <si>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</si>
  <si>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</si>
  <si>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</si>
  <si>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</si>
  <si>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</si>
  <si>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</si>
  <si>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</si>
  <si>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</si>
  <si>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</si>
  <si>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</si>
  <si>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</si>
  <si>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</si>
  <si>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</si>
  <si>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</si>
  <si>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</si>
  <si>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</si>
  <si>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</si>
  <si>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</si>
  <si>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</si>
  <si>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</si>
  <si>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</si>
  <si>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</si>
  <si>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</si>
  <si>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</si>
  <si>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</si>
  <si>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</si>
  <si>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</si>
  <si>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</si>
  <si>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</si>
  <si>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</si>
  <si>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</si>
  <si>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</si>
  <si>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</si>
  <si>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</si>
  <si>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</si>
  <si>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</si>
  <si>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</si>
  <si>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</si>
  <si>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</si>
  <si>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</si>
  <si>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</si>
  <si>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</si>
  <si>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</si>
  <si>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</si>
  <si>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</si>
  <si>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</si>
  <si>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</si>
  <si>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</si>
  <si>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</si>
  <si>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</si>
  <si>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</si>
  <si>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</si>
  <si>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</si>
  <si>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</si>
  <si>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</si>
  <si>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</si>
  <si>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</si>
  <si>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</si>
  <si>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</si>
  <si>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</si>
  <si>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</si>
  <si>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</si>
  <si>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</si>
  <si>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</si>
  <si>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</si>
  <si>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</si>
  <si>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</si>
  <si>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</si>
  <si>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</si>
  <si>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</si>
  <si>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</si>
  <si>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</si>
  <si>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</si>
  <si>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</si>
  <si>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</si>
  <si>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</si>
  <si>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</si>
  <si>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</si>
  <si>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</si>
  <si>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</si>
  <si>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</si>
  <si>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</si>
  <si>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</si>
  <si>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</si>
  <si>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</si>
  <si>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</si>
  <si>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</si>
  <si>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</si>
  <si>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</si>
  <si>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</si>
  <si>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</si>
  <si>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</si>
  <si>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</si>
  <si>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</si>
  <si>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</si>
  <si>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</si>
  <si>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</si>
  <si>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</si>
  <si>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</si>
  <si>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</si>
  <si>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</si>
  <si>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</si>
  <si>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</si>
  <si>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</si>
  <si>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</si>
  <si>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</si>
  <si>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</si>
  <si>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</si>
  <si>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</si>
  <si>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</si>
  <si>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</si>
  <si>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</si>
  <si>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</si>
  <si>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</si>
  <si>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</si>
  <si>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</si>
  <si>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</si>
  <si>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</si>
  <si>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</si>
  <si>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</si>
  <si>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</si>
  <si>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</si>
  <si>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</si>
  <si>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</si>
  <si>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</si>
  <si>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</si>
  <si>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</si>
  <si>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</si>
  <si>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</si>
  <si>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</si>
  <si>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</si>
  <si>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</si>
  <si>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</si>
  <si>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</si>
  <si>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</si>
  <si>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</si>
  <si>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</si>
  <si>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</si>
  <si>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</si>
  <si>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</si>
  <si>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</si>
  <si>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</si>
  <si>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</si>
  <si>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</si>
  <si>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</si>
  <si>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</si>
  <si>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</si>
  <si>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</si>
  <si>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</si>
  <si>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</si>
  <si>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</si>
  <si>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</si>
  <si>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</si>
  <si>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</si>
  <si>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</si>
  <si>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</si>
  <si>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</si>
  <si>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</si>
  <si>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</si>
  <si>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</si>
  <si>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</si>
  <si>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</si>
  <si>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</si>
  <si>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</si>
  <si>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</si>
  <si>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</si>
  <si>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</si>
  <si>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</si>
  <si>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</si>
  <si>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</si>
  <si>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</si>
  <si>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</si>
  <si>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</si>
  <si>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</si>
  <si>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</si>
  <si>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</si>
  <si>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</si>
  <si>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</si>
  <si>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</si>
  <si>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</si>
  <si>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</si>
  <si>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</si>
  <si>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</si>
  <si>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</si>
  <si>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</si>
  <si>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</si>
  <si>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</si>
  <si>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</si>
  <si>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</si>
  <si>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</si>
  <si>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</si>
  <si>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</si>
  <si>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</si>
  <si>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</si>
  <si>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</si>
  <si>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</si>
  <si>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</si>
  <si>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</si>
  <si>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</si>
  <si>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</si>
  <si>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</si>
  <si>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</si>
  <si>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</si>
  <si>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</si>
  <si>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</si>
  <si>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</si>
  <si>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</si>
  <si>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</si>
  <si>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</si>
  <si>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</si>
  <si>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</si>
  <si>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</si>
  <si>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</si>
  <si>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</si>
  <si>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</si>
  <si>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</si>
  <si>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</si>
  <si>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</si>
  <si>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</si>
  <si>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</si>
  <si>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</si>
  <si>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</si>
  <si>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</si>
  <si>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</si>
  <si>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</si>
  <si>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</si>
  <si>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</si>
  <si>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</si>
  <si>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</si>
  <si>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</si>
  <si>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</si>
  <si>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</si>
  <si>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</si>
  <si>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</si>
  <si>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</si>
  <si>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</si>
  <si>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</si>
  <si>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</si>
  <si>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</si>
  <si>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</si>
  <si>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</si>
  <si>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</si>
  <si>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</si>
  <si>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</si>
  <si>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</si>
  <si>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</si>
  <si>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</si>
  <si>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</si>
  <si>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</si>
  <si>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</si>
  <si>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</si>
  <si>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</si>
  <si>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</si>
  <si>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</si>
  <si>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</si>
  <si>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</si>
  <si>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</si>
  <si>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</si>
  <si>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</si>
  <si>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</si>
  <si>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</si>
  <si>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</si>
  <si>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</si>
  <si>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</si>
  <si>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</si>
  <si>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</si>
  <si>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</si>
  <si>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</si>
  <si>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</si>
  <si>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</si>
  <si>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</si>
  <si>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</si>
  <si>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</si>
  <si>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</si>
  <si>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</si>
  <si>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</si>
  <si>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</si>
  <si>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</si>
  <si>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</si>
  <si>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</si>
  <si>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</si>
  <si>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</si>
  <si>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</si>
  <si>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</si>
  <si>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</si>
  <si>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</si>
  <si>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</si>
  <si>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</si>
  <si>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</si>
  <si>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</si>
  <si>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</si>
  <si>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</si>
  <si>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</si>
  <si>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</si>
  <si>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</si>
  <si>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</si>
  <si>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</si>
  <si>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</si>
  <si>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</si>
  <si>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</si>
  <si>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</si>
  <si>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</si>
  <si>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</si>
  <si>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</si>
  <si>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</si>
  <si>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</si>
  <si>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</si>
  <si>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</si>
  <si>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</si>
  <si>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</si>
  <si>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</si>
  <si>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</si>
  <si>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</si>
  <si>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</si>
  <si>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</si>
  <si>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</si>
  <si>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</si>
  <si>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</si>
  <si>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</si>
  <si>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</si>
  <si>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</si>
  <si>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</si>
  <si>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</si>
  <si>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</si>
  <si>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</si>
  <si>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</si>
  <si>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</si>
  <si>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</si>
  <si>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</si>
  <si>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</si>
  <si>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</si>
  <si>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</si>
  <si>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</si>
  <si>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</si>
  <si>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</si>
  <si>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</si>
  <si>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</si>
  <si>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</si>
  <si>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</si>
  <si>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</si>
  <si>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</si>
  <si>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</si>
  <si>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</si>
  <si>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</si>
  <si>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</si>
  <si>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</si>
  <si>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</si>
  <si>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</si>
  <si>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</si>
  <si>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</si>
  <si>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</si>
  <si>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</si>
  <si>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</si>
  <si>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</si>
  <si>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</si>
  <si>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</si>
  <si>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</si>
  <si>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</si>
  <si>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</si>
  <si>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</si>
  <si>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</si>
  <si>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</si>
  <si>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</si>
  <si>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</si>
  <si>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</si>
  <si>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</si>
  <si>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</si>
  <si>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</si>
  <si>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</si>
  <si>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</si>
  <si>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</si>
  <si>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</si>
  <si>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</si>
  <si>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</si>
  <si>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</si>
  <si>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</si>
  <si>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</si>
  <si>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</si>
  <si>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</si>
  <si>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</si>
  <si>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</si>
  <si>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</si>
  <si>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</si>
  <si>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</si>
  <si>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</si>
  <si>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</si>
  <si>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</si>
  <si>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</si>
  <si>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</si>
  <si>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</si>
  <si>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</si>
  <si>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</si>
  <si>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</si>
  <si>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</si>
  <si>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</si>
  <si>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</si>
  <si>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</si>
  <si>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</si>
  <si>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</si>
  <si>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</si>
  <si>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</si>
  <si>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</si>
  <si>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</si>
  <si>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</si>
  <si>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</si>
  <si>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</si>
  <si>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</si>
  <si>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</si>
  <si>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</si>
  <si>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</si>
  <si>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</si>
  <si>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</si>
  <si>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</si>
  <si>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</si>
  <si>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</si>
  <si>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</si>
  <si>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</si>
  <si>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</si>
  <si>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</si>
  <si>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</si>
  <si>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</si>
  <si>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</si>
  <si>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</si>
  <si>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</si>
  <si>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</si>
  <si>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</si>
  <si>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</si>
  <si>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</si>
  <si>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</si>
  <si>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</si>
  <si>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</si>
  <si>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</si>
  <si>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</si>
  <si>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</si>
  <si>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</si>
  <si>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</si>
  <si>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</si>
  <si>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</si>
  <si>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</si>
  <si>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</si>
  <si>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</si>
  <si>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</si>
  <si>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</si>
  <si>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</si>
  <si>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</si>
  <si>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</si>
  <si>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</si>
  <si>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</si>
  <si>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</si>
  <si>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</si>
  <si>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</si>
  <si>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</si>
  <si>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</si>
  <si>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</si>
  <si>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</si>
  <si>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</si>
  <si>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</si>
  <si>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</si>
  <si>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</si>
  <si>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</si>
  <si>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</si>
  <si>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</si>
  <si>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</si>
  <si>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</si>
  <si>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</si>
  <si>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</si>
  <si>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</si>
  <si>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</si>
  <si>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</si>
  <si>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</si>
  <si>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</si>
  <si>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</si>
  <si>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</si>
  <si>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</si>
  <si>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</si>
  <si>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</si>
  <si>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</si>
  <si>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</si>
  <si>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</si>
  <si>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</si>
  <si>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</si>
  <si>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</si>
  <si>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</si>
  <si>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</si>
  <si>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</si>
  <si>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</si>
  <si>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</si>
  <si>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</si>
  <si>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</si>
  <si>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</si>
  <si>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</si>
  <si>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</si>
  <si>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</si>
  <si>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</si>
  <si>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</si>
  <si>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</si>
  <si>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</si>
  <si>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</si>
  <si>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</si>
  <si>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</si>
  <si>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</si>
  <si>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</si>
  <si>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</si>
  <si>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</si>
  <si>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</si>
  <si>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</si>
  <si>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</si>
  <si>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</si>
  <si>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</si>
  <si>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</si>
  <si>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</si>
  <si>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</si>
  <si>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</si>
  <si>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</si>
  <si>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</si>
  <si>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</si>
  <si>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</si>
  <si>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</si>
  <si>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</si>
  <si>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</si>
  <si>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</si>
  <si>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</si>
  <si>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</si>
  <si>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</si>
  <si>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</si>
  <si>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</si>
  <si>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</si>
  <si>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</si>
  <si>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</si>
  <si>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</si>
  <si>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</si>
  <si>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</si>
  <si>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</si>
  <si>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</si>
  <si>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</si>
  <si>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</si>
  <si>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</si>
  <si>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</si>
  <si>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</si>
  <si>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</si>
  <si>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</si>
  <si>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</si>
  <si>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</si>
  <si>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</si>
  <si>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</si>
  <si>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</si>
  <si>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</si>
  <si>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</si>
  <si>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</si>
  <si>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</si>
  <si>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</si>
  <si>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</si>
  <si>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</si>
  <si>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</si>
  <si>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</si>
  <si>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</si>
  <si>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</si>
  <si>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</si>
  <si>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</si>
  <si>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</si>
  <si>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</si>
  <si>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</si>
  <si>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</si>
  <si>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</si>
  <si>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</si>
  <si>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</si>
  <si>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</si>
  <si>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</si>
  <si>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</si>
  <si>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</si>
  <si>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</si>
  <si>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</si>
  <si>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</si>
  <si>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</si>
  <si>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</si>
  <si>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</si>
  <si>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</si>
  <si>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</si>
  <si>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</si>
  <si>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</si>
  <si>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</si>
  <si>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</si>
  <si>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</si>
  <si>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</si>
  <si>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</si>
  <si>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</si>
  <si>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</si>
  <si>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</si>
  <si>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</si>
  <si>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</si>
  <si>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</si>
  <si>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</si>
  <si>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</si>
  <si>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</si>
  <si>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</si>
  <si>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</si>
  <si>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</si>
  <si>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</si>
  <si>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</si>
  <si>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</si>
  <si>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</si>
  <si>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</si>
  <si>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</si>
  <si>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</si>
  <si>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</si>
  <si>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</si>
  <si>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</si>
  <si>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</si>
  <si>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</si>
  <si>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</si>
  <si>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</si>
  <si>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</si>
  <si>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</si>
  <si>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</si>
  <si>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</si>
  <si>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</si>
  <si>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</si>
  <si>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</si>
  <si>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</si>
  <si>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</si>
  <si>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</si>
  <si>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</si>
  <si>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</si>
  <si>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</si>
  <si>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</si>
  <si>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</si>
  <si>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</si>
  <si>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</si>
  <si>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</si>
  <si>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</si>
  <si>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</si>
  <si>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</si>
  <si>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</si>
  <si>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</si>
  <si>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</si>
  <si>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</si>
  <si>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</si>
  <si>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</si>
  <si>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</si>
  <si>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</si>
  <si>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</si>
  <si>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</si>
  <si>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</si>
  <si>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</si>
  <si>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</si>
  <si>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</si>
  <si>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</si>
  <si>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</si>
  <si>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</si>
  <si>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</si>
  <si>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</si>
  <si>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</si>
  <si>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</si>
  <si>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</si>
  <si>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</si>
  <si>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</si>
  <si>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</si>
  <si>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</si>
  <si>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</si>
  <si>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</si>
  <si>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</si>
  <si>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</si>
  <si>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</si>
  <si>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</si>
  <si>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</si>
  <si>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</si>
  <si>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</si>
  <si>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</si>
  <si>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</si>
  <si>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</si>
  <si>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</si>
  <si>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</si>
  <si>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</si>
  <si>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</si>
  <si>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</si>
  <si>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</si>
  <si>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</si>
  <si>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</si>
  <si>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</si>
  <si>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</si>
  <si>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</si>
  <si>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</si>
  <si>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</si>
  <si>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</si>
  <si>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</si>
  <si>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</si>
  <si>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</si>
  <si>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</si>
  <si>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</si>
  <si>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</si>
  <si>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</si>
  <si>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</si>
  <si>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</si>
  <si>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</si>
  <si>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</si>
  <si>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</si>
  <si>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</si>
  <si>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</si>
  <si>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</si>
  <si>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</si>
  <si>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</si>
  <si>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</si>
  <si>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</si>
  <si>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</si>
  <si>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</si>
  <si>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</si>
  <si>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</si>
  <si>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</si>
  <si>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</si>
  <si>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</si>
  <si>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</si>
  <si>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</si>
  <si>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</si>
  <si>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</si>
  <si>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</si>
  <si>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</si>
  <si>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</si>
  <si>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</si>
  <si>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</si>
  <si>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</si>
  <si>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</si>
  <si>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</si>
  <si>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</si>
  <si>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</si>
  <si>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</si>
  <si>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</si>
  <si>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</si>
  <si>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</si>
  <si>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</si>
  <si>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</si>
  <si>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</si>
  <si>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</si>
  <si>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</si>
  <si>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</si>
  <si>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</si>
  <si>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</si>
  <si>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</si>
  <si>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</si>
  <si>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</si>
  <si>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</si>
  <si>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</si>
  <si>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</si>
  <si>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</si>
  <si>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</si>
  <si>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</si>
  <si>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</si>
  <si>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</si>
  <si>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</si>
  <si>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</si>
  <si>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</si>
  <si>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</si>
  <si>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</si>
  <si>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</si>
  <si>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</si>
  <si>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</si>
  <si>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</si>
  <si>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</si>
  <si>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</si>
  <si>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</si>
  <si>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</si>
  <si>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</si>
  <si>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</si>
  <si>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</si>
  <si>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</si>
  <si>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</si>
  <si>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</si>
  <si>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</si>
  <si>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</si>
  <si>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</si>
  <si>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</si>
  <si>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</si>
  <si>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</si>
  <si>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</si>
  <si>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</si>
  <si>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</si>
  <si>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</si>
  <si>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</si>
  <si>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</si>
  <si>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</si>
  <si>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</si>
  <si>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</si>
  <si>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</si>
  <si>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</si>
  <si>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</si>
  <si>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</si>
  <si>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</si>
  <si>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</si>
  <si>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</si>
  <si>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</si>
  <si>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</si>
  <si>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</si>
  <si>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</si>
  <si>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</si>
  <si>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</si>
  <si>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</si>
  <si>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</si>
  <si>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</si>
  <si>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</si>
  <si>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</si>
  <si>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</si>
  <si>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</si>
  <si>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</si>
  <si>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</si>
  <si>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</si>
  <si>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</si>
  <si>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</si>
  <si>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</si>
  <si>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</si>
  <si>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</si>
  <si>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</si>
  <si>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</si>
  <si>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</si>
  <si>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</si>
  <si>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</si>
  <si>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</si>
  <si>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</si>
  <si>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</si>
  <si>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</si>
  <si>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</si>
  <si>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</si>
  <si>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</si>
  <si>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</si>
  <si>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</si>
  <si>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</si>
  <si>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</si>
  <si>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</si>
  <si>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</si>
  <si>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</si>
  <si>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</si>
  <si>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</si>
  <si>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</si>
  <si>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</si>
  <si>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</si>
  <si>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</si>
  <si>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</si>
  <si>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</si>
  <si>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</si>
  <si>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</si>
  <si>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</si>
  <si>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</si>
  <si>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</si>
  <si>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</si>
  <si>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</si>
  <si>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</si>
  <si>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</si>
  <si>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</si>
  <si>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</si>
  <si>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</si>
  <si>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</si>
  <si>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</si>
  <si>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</si>
  <si>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</si>
  <si>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</si>
  <si>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</si>
  <si>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</si>
  <si>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</si>
  <si>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</si>
  <si>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</si>
  <si>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</si>
  <si>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</si>
  <si>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</si>
  <si>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</si>
  <si>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</si>
  <si>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</si>
  <si>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</si>
  <si>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</si>
  <si>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</si>
  <si>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</si>
  <si>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</si>
  <si>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</si>
  <si>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</si>
  <si>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</si>
  <si>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</si>
  <si>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</si>
  <si>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</si>
  <si>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</si>
  <si>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</si>
  <si>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</si>
  <si>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</si>
  <si>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</si>
  <si>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</si>
  <si>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</si>
  <si>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</si>
  <si>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</si>
  <si>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</si>
  <si>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</si>
  <si>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</si>
  <si>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</si>
  <si>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</si>
  <si>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</si>
  <si>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</si>
  <si>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</si>
  <si>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</si>
  <si>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</si>
  <si>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</si>
  <si>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</si>
  <si>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</si>
  <si>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</si>
  <si>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</si>
  <si>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</si>
  <si>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</si>
  <si>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</si>
  <si>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</si>
  <si>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</si>
  <si>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</si>
  <si>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</si>
  <si>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</si>
  <si>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</si>
  <si>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</si>
  <si>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</si>
  <si>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</si>
  <si>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</si>
  <si>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</si>
  <si>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</si>
  <si>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</si>
  <si>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</si>
  <si>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</si>
  <si>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</si>
  <si>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</si>
  <si>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</si>
  <si>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</si>
  <si>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</si>
  <si>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</si>
  <si>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</si>
  <si>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</si>
  <si>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</si>
  <si>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</si>
  <si>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</si>
  <si>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</si>
  <si>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</si>
  <si>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</si>
  <si>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</si>
  <si>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</si>
  <si>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</si>
  <si>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</si>
  <si>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</si>
  <si>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</si>
  <si>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</si>
  <si>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</si>
  <si>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</si>
  <si>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</si>
  <si>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</si>
  <si>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</si>
  <si>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</si>
  <si>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</si>
  <si>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</si>
  <si>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</si>
  <si>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</si>
  <si>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</si>
  <si>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</si>
  <si>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</si>
  <si>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</si>
  <si>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</si>
  <si>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</si>
  <si>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</si>
  <si>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</si>
  <si>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</si>
  <si>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</si>
  <si>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</si>
  <si>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</si>
  <si>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</si>
  <si>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</si>
  <si>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</si>
  <si>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</si>
  <si>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</si>
  <si>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</si>
  <si>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</si>
  <si>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</si>
  <si>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</si>
  <si>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</si>
  <si>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</si>
  <si>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</si>
  <si>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</si>
  <si>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</si>
  <si>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</si>
  <si>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</si>
  <si>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</si>
  <si>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</si>
  <si>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</si>
  <si>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</si>
  <si>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</si>
  <si>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</si>
  <si>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</si>
  <si>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</si>
  <si>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</si>
  <si>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</si>
  <si>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</si>
  <si>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</si>
  <si>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</si>
  <si>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</si>
  <si>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</si>
  <si>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</si>
  <si>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</si>
  <si>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</si>
  <si>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</si>
  <si>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</si>
  <si>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</si>
  <si>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</si>
  <si>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</si>
  <si>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</si>
  <si>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</si>
  <si>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</si>
  <si>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</si>
  <si>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</si>
  <si>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</si>
  <si>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</si>
  <si>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</si>
  <si>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</si>
  <si>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</si>
  <si>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</si>
  <si>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</si>
  <si>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</si>
  <si>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</si>
  <si>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</si>
  <si>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</si>
  <si>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</si>
  <si>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</si>
  <si>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</si>
  <si>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</si>
  <si>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</si>
  <si>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</si>
  <si>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</si>
  <si>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</si>
  <si>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</si>
  <si>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</si>
  <si>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</si>
  <si>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</si>
  <si>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</si>
  <si>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</si>
  <si>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</si>
  <si>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</si>
  <si>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</si>
  <si>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</si>
  <si>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</si>
  <si>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</si>
  <si>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</si>
  <si>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</si>
  <si>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</si>
  <si>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</si>
  <si>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</si>
  <si>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</si>
  <si>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</si>
  <si>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</si>
  <si>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</si>
  <si>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</si>
  <si>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</si>
  <si>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</si>
  <si>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</si>
  <si>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</si>
  <si>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</si>
  <si>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</si>
  <si>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</si>
  <si>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</si>
  <si>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</si>
  <si>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</si>
  <si>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</si>
  <si>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</si>
  <si>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</si>
  <si>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</si>
  <si>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</si>
  <si>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</si>
  <si>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</si>
  <si>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</si>
  <si>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</si>
  <si>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</si>
  <si>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</si>
  <si>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</si>
  <si>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</si>
  <si>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</si>
  <si>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</si>
  <si>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</si>
  <si>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</si>
  <si>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</si>
  <si>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</si>
  <si>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</si>
  <si>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</si>
  <si>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</si>
  <si>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</si>
  <si>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</si>
  <si>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</si>
  <si>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</si>
  <si>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</si>
  <si>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</si>
  <si>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</si>
  <si>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</si>
  <si>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</si>
  <si>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</si>
  <si>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</si>
  <si>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</si>
  <si>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</si>
  <si>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</si>
  <si>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</si>
  <si>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</si>
  <si>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</si>
  <si>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</si>
  <si>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</si>
  <si>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</si>
  <si>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</si>
  <si>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</si>
  <si>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</si>
  <si>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</si>
  <si>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</si>
  <si>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</si>
  <si>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</si>
  <si>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</si>
  <si>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</si>
  <si>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</si>
  <si>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</si>
  <si>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</si>
  <si>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</si>
  <si>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</si>
  <si>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</si>
  <si>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</si>
  <si>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</si>
  <si>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</si>
  <si>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</si>
  <si>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</si>
  <si>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</si>
  <si>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</si>
  <si>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</si>
  <si>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</si>
  <si>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</si>
  <si>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</si>
  <si>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</si>
  <si>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</si>
  <si>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</si>
  <si>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</si>
  <si>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</si>
  <si>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</si>
  <si>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</si>
  <si>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</si>
  <si>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</si>
  <si>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</si>
  <si>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</si>
  <si>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</si>
  <si>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</si>
  <si>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</si>
  <si>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</si>
  <si>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</si>
  <si>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</si>
  <si>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</si>
  <si>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</si>
  <si>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</si>
  <si>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</si>
  <si>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</si>
  <si>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</si>
  <si>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</si>
  <si>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</si>
  <si>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</si>
  <si>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</si>
  <si>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</si>
  <si>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</si>
  <si>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</si>
  <si>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</si>
  <si>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</si>
  <si>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</si>
  <si>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</si>
  <si>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</si>
  <si>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</si>
  <si>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</si>
  <si>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</si>
  <si>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</si>
  <si>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</si>
  <si>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</si>
  <si>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</si>
  <si>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</si>
  <si>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</si>
  <si>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</si>
  <si>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</si>
  <si>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</si>
  <si>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</si>
  <si>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</si>
  <si>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</si>
  <si>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</si>
  <si>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</si>
  <si>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</si>
  <si>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</si>
  <si>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</si>
  <si>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</si>
  <si>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</si>
  <si>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</si>
  <si>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</si>
  <si>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</si>
  <si>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</si>
  <si>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</si>
  <si>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</si>
  <si>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</si>
  <si>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</si>
  <si>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</si>
  <si>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</si>
  <si>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</si>
  <si>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</si>
  <si>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</si>
  <si>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</si>
  <si>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</si>
  <si>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</si>
  <si>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</si>
  <si>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</si>
  <si>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</si>
  <si>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</si>
  <si>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</si>
  <si>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</si>
  <si>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</si>
  <si>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</si>
  <si>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</si>
  <si>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</si>
  <si>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</si>
  <si>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</si>
  <si>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</si>
  <si>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</si>
  <si>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</si>
  <si>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</si>
  <si>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</si>
  <si>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</si>
  <si>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</si>
  <si>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</si>
  <si>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</si>
  <si>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</si>
  <si>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</si>
  <si>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</si>
  <si>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</si>
  <si>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</si>
  <si>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</si>
  <si>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</si>
  <si>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</si>
  <si>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</si>
  <si>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</si>
  <si>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</si>
  <si>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</si>
  <si>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</si>
  <si>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</si>
  <si>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</si>
  <si>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</si>
  <si>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</si>
  <si>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</si>
  <si>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</si>
  <si>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</si>
  <si>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</si>
  <si>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</si>
  <si>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</si>
  <si>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</si>
  <si>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</si>
  <si>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</si>
  <si>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</si>
  <si>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</si>
  <si>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</si>
  <si>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</si>
  <si>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</si>
  <si>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</si>
  <si>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</si>
  <si>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</si>
  <si>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</si>
  <si>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</si>
  <si>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</si>
  <si>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</si>
  <si>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</si>
  <si>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</si>
  <si>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</si>
  <si>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</si>
  <si>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</si>
  <si>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</si>
  <si>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</si>
  <si>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</si>
  <si>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</si>
  <si>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</si>
  <si>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</si>
  <si>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</si>
  <si>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</si>
  <si>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</si>
  <si>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</si>
  <si>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</si>
  <si>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</si>
  <si>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</si>
  <si>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</si>
  <si>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</si>
  <si>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</si>
  <si>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</si>
  <si>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</si>
  <si>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</si>
  <si>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</si>
  <si>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</si>
  <si>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</si>
  <si>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</si>
  <si>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</si>
  <si>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</si>
  <si>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</si>
  <si>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</si>
  <si>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</si>
  <si>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</si>
  <si>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</si>
  <si>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</si>
  <si>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</si>
  <si>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</si>
  <si>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</si>
  <si>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</si>
  <si>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</si>
  <si>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</si>
  <si>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</si>
  <si>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</si>
  <si>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</si>
  <si>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</si>
  <si>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</si>
  <si>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</si>
  <si>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</si>
  <si>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</si>
  <si>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</si>
  <si>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</si>
  <si>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</si>
  <si>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</si>
  <si>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</si>
  <si>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</si>
  <si>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</si>
  <si>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</si>
  <si>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</si>
  <si>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</si>
  <si>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</si>
  <si>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</si>
  <si>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</si>
  <si>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</si>
  <si>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</si>
  <si>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</si>
  <si>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</si>
  <si>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</si>
  <si>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</si>
  <si>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</si>
  <si>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</si>
  <si>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</si>
  <si>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</si>
  <si>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</si>
  <si>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</si>
  <si>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</si>
  <si>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</si>
  <si>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</si>
  <si>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</si>
  <si>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</si>
  <si>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</si>
  <si>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</si>
  <si>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</si>
  <si>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</si>
  <si>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</si>
  <si>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</si>
  <si>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</si>
  <si>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</si>
  <si>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</si>
  <si>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</si>
  <si>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</si>
  <si>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</si>
  <si>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</si>
  <si>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</si>
  <si>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</si>
  <si>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</si>
  <si>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</si>
  <si>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</si>
  <si>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</si>
  <si>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</si>
  <si>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</si>
  <si>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</si>
  <si>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</si>
  <si>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</si>
  <si>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</si>
  <si>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</si>
  <si>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</si>
  <si>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</si>
  <si>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</si>
  <si>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</si>
  <si>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</si>
  <si>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</si>
  <si>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</si>
  <si>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</si>
  <si>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</si>
  <si>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</si>
  <si>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</si>
  <si>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</si>
  <si>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</si>
  <si>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</si>
  <si>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</si>
  <si>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</si>
  <si>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</si>
  <si>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</si>
  <si>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</si>
  <si>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</si>
  <si>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</si>
  <si>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</si>
  <si>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</si>
  <si>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</si>
  <si>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</si>
  <si>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</si>
  <si>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</si>
  <si>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</si>
  <si>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</si>
  <si>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</si>
  <si>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</si>
  <si>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</si>
  <si>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</si>
  <si>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</si>
  <si>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</si>
  <si>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</si>
  <si>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</si>
  <si>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</si>
  <si>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</si>
  <si>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</si>
  <si>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</si>
  <si>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</si>
  <si>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</si>
  <si>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</si>
  <si>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</si>
  <si>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</si>
  <si>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</si>
  <si>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</si>
  <si>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</si>
  <si>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</si>
  <si>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</si>
  <si>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</si>
  <si>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</si>
  <si>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</si>
  <si>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</si>
  <si>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</si>
  <si>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</si>
  <si>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</si>
  <si>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</si>
  <si>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</si>
  <si>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</si>
  <si>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</si>
  <si>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</si>
  <si>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</si>
  <si>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</si>
  <si>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</si>
  <si>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</si>
  <si>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</si>
  <si>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</si>
  <si>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</si>
  <si>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</si>
  <si>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</si>
  <si>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</si>
  <si>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</si>
  <si>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</si>
  <si>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</si>
  <si>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</si>
  <si>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</si>
  <si>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</si>
  <si>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</si>
  <si>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</si>
  <si>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</si>
  <si>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</si>
  <si>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</si>
  <si>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</si>
  <si>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</si>
  <si>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</si>
  <si>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</si>
  <si>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</si>
  <si>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</si>
  <si>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</si>
  <si>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</si>
  <si>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</si>
  <si>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</si>
  <si>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</si>
  <si>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</si>
  <si>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</si>
  <si>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</si>
  <si>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</si>
  <si>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</si>
  <si>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</si>
  <si>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</si>
  <si>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</si>
  <si>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</si>
  <si>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</si>
  <si>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</si>
  <si>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</si>
  <si>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</si>
  <si>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</si>
  <si>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</si>
  <si>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</si>
  <si>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</si>
  <si>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</si>
  <si>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</si>
  <si>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</si>
  <si>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</si>
  <si>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</si>
  <si>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</si>
  <si>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</si>
  <si>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</si>
  <si>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</si>
  <si>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</si>
  <si>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</si>
  <si>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</si>
  <si>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</si>
  <si>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</si>
  <si>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</si>
  <si>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</si>
  <si>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</si>
  <si>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</si>
  <si>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</si>
  <si>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</si>
  <si>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</si>
  <si>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</si>
  <si>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</si>
  <si>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</si>
  <si>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</si>
  <si>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</si>
  <si>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</si>
  <si>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</si>
  <si>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</si>
  <si>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</si>
  <si>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</si>
  <si>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</si>
  <si>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</si>
  <si>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</si>
  <si>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</si>
  <si>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</si>
  <si>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</si>
  <si>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</si>
  <si>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</si>
  <si>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</si>
  <si>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</si>
  <si>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</si>
  <si>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</si>
  <si>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</si>
  <si>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</si>
  <si>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</si>
  <si>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</si>
  <si>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</si>
  <si>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</si>
  <si>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</si>
  <si>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</si>
  <si>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</si>
  <si>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</si>
  <si>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</si>
  <si>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</si>
  <si>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</si>
  <si>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</si>
  <si>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</si>
  <si>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</si>
  <si>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</si>
  <si>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</si>
  <si>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</si>
  <si>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</si>
  <si>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</si>
  <si>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</si>
  <si>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</si>
  <si>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</si>
  <si>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</si>
  <si>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</si>
  <si>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</si>
  <si>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</si>
  <si>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</si>
  <si>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</si>
  <si>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</si>
  <si>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</si>
  <si>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</si>
  <si>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</si>
  <si>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</si>
  <si>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</si>
  <si>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</si>
  <si>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</si>
  <si>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</si>
  <si>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</si>
  <si>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</si>
  <si>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</si>
  <si>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</si>
  <si>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</si>
  <si>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</si>
  <si>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</si>
  <si>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</si>
  <si>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</si>
  <si>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</si>
  <si>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</si>
  <si>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</si>
  <si>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</si>
  <si>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</si>
  <si>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</si>
  <si>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</si>
  <si>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</si>
  <si>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</si>
  <si>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</si>
  <si>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</si>
  <si>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</si>
  <si>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</si>
  <si>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</si>
  <si>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</si>
  <si>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</si>
  <si>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</si>
  <si>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</si>
  <si>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</si>
  <si>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</si>
  <si>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</si>
  <si>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</si>
  <si>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</si>
  <si>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</si>
  <si>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</si>
  <si>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</si>
  <si>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</si>
  <si>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</si>
  <si>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</si>
  <si>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</si>
  <si>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</si>
  <si>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</si>
  <si>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</si>
  <si>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</si>
  <si>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</si>
  <si>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</si>
  <si>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</si>
  <si>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</si>
  <si>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</si>
  <si>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</si>
  <si>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</si>
  <si>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</si>
  <si>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</si>
  <si>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</si>
  <si>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</si>
  <si>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</si>
  <si>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</si>
  <si>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</si>
  <si>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</si>
  <si>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</si>
  <si>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</si>
  <si>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</si>
  <si>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</si>
  <si>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</si>
  <si>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</si>
  <si>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</si>
  <si>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</si>
  <si>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</si>
  <si>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</si>
  <si>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</si>
  <si>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</si>
  <si>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</si>
  <si>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</si>
  <si>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</si>
  <si>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</si>
  <si>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</si>
  <si>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</si>
  <si>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</si>
  <si>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</si>
  <si>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</si>
  <si>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</si>
  <si>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</si>
  <si>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</si>
  <si>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</si>
  <si>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</si>
  <si>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</si>
  <si>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</si>
  <si>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</si>
  <si>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</si>
  <si>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</si>
  <si>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</si>
  <si>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</si>
  <si>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</si>
  <si>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</si>
  <si>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</si>
  <si>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</si>
  <si>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</si>
  <si>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</si>
  <si>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</si>
  <si>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</si>
  <si>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</si>
  <si>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</si>
  <si>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</si>
  <si>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</si>
  <si>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</si>
  <si>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</si>
  <si>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</si>
  <si>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</si>
  <si>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</si>
  <si>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</si>
  <si>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</si>
  <si>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</si>
  <si>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</si>
  <si>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</si>
  <si>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</si>
  <si>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</si>
  <si>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</si>
  <si>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</si>
  <si>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</si>
  <si>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</si>
  <si>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</si>
  <si>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</si>
  <si>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</si>
  <si>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</si>
  <si>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</si>
  <si>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</si>
  <si>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</si>
  <si>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</si>
  <si>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</si>
  <si>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</si>
  <si>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</si>
  <si>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</si>
  <si>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</si>
  <si>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</si>
  <si>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</si>
  <si>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</si>
  <si>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</si>
  <si>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</si>
  <si>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</si>
  <si>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</si>
  <si>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</si>
  <si>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</si>
  <si>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</si>
  <si>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</si>
  <si>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</si>
  <si>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</si>
  <si>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</si>
  <si>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</si>
  <si>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</si>
  <si>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</si>
  <si>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</si>
  <si>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</si>
  <si>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</si>
  <si>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</si>
  <si>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</si>
  <si>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</si>
  <si>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</si>
  <si>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</si>
  <si>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</si>
  <si>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</si>
  <si>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</si>
  <si>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</si>
  <si>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</si>
  <si>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</si>
  <si>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</si>
  <si>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</si>
  <si>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</si>
  <si>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</si>
  <si>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</si>
  <si>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</si>
  <si>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</si>
  <si>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</si>
  <si>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</si>
  <si>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</si>
  <si>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</si>
  <si>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</si>
  <si>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</si>
  <si>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</si>
  <si>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</si>
  <si>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</si>
  <si>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</si>
  <si>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</si>
  <si>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</si>
  <si>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</si>
  <si>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</si>
  <si>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</si>
  <si>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</si>
  <si>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</si>
  <si>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</si>
  <si>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</si>
  <si>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</si>
  <si>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</si>
  <si>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</si>
  <si>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</si>
  <si>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</si>
  <si>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</si>
  <si>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</si>
  <si>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</si>
  <si>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</si>
  <si>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</si>
  <si>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</si>
  <si>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</si>
  <si>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</si>
  <si>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</si>
  <si>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</si>
  <si>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</si>
  <si>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</si>
  <si>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</si>
  <si>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</si>
  <si>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</si>
  <si>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</si>
  <si>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</si>
  <si>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</si>
  <si>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</si>
  <si>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</si>
  <si>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</si>
  <si>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</si>
  <si>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</si>
  <si>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</si>
  <si>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</si>
  <si>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</si>
  <si>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</si>
  <si>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</si>
  <si>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</si>
  <si>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</si>
  <si>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</si>
  <si>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</si>
  <si>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</si>
  <si>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</si>
  <si>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</si>
  <si>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</si>
  <si>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</si>
  <si>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</si>
  <si>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</si>
  <si>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</si>
  <si>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</si>
  <si>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</si>
  <si>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</si>
  <si>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</si>
  <si>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</si>
  <si>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</si>
  <si>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</si>
  <si>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</si>
  <si>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</si>
  <si>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</si>
  <si>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</si>
  <si>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</si>
  <si>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</si>
  <si>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</si>
  <si>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</si>
  <si>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</si>
  <si>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</si>
  <si>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</si>
  <si>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</si>
  <si>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</si>
  <si>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</si>
  <si>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</si>
  <si>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</si>
  <si>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</si>
  <si>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</si>
  <si>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</si>
  <si>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</si>
  <si>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</si>
  <si>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</si>
  <si>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</si>
  <si>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</si>
  <si>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</si>
  <si>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</si>
  <si>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</si>
  <si>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</si>
  <si>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</si>
  <si>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</si>
  <si>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</si>
  <si>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</si>
  <si>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</si>
  <si>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</si>
  <si>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</si>
  <si>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</si>
  <si>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</si>
  <si>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</si>
  <si>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</si>
  <si>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</si>
  <si>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</si>
  <si>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</si>
  <si>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</si>
  <si>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</si>
  <si>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</si>
  <si>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</si>
  <si>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</si>
  <si>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</si>
  <si>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</si>
  <si>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</si>
  <si>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</si>
  <si>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</si>
  <si>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</si>
  <si>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</si>
  <si>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</si>
  <si>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</si>
  <si>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</si>
  <si>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</si>
  <si>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</si>
  <si>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</si>
  <si>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</si>
  <si>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</si>
  <si>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</si>
  <si>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</si>
  <si>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</si>
  <si>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</si>
  <si>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</si>
  <si>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</si>
  <si>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</si>
  <si>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</si>
  <si>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</si>
  <si>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</si>
  <si>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</si>
  <si>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</si>
  <si>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</si>
  <si>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</si>
  <si>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</si>
  <si>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</si>
  <si>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</si>
  <si>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</si>
  <si>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</si>
  <si>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</si>
  <si>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</si>
  <si>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</si>
  <si>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</si>
  <si>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</si>
  <si>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</si>
  <si>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</si>
  <si>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</si>
  <si>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</si>
  <si>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</si>
  <si>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</si>
  <si>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</si>
  <si>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</si>
  <si>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</si>
  <si>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</si>
  <si>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</si>
  <si>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</si>
  <si>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</si>
  <si>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</si>
  <si>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</si>
  <si>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</si>
  <si>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</si>
  <si>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</si>
  <si>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</si>
  <si>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</si>
  <si>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</si>
  <si>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</si>
  <si>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</si>
  <si>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</si>
  <si>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</si>
  <si>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</si>
  <si>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</si>
  <si>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</si>
  <si>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</si>
  <si>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</si>
  <si>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</si>
  <si>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</si>
  <si>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</si>
  <si>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</si>
  <si>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</si>
  <si>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</si>
  <si>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</si>
  <si>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</si>
  <si>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</si>
  <si>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</si>
  <si>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</si>
  <si>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</si>
  <si>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</si>
  <si>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</si>
  <si>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</si>
  <si>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</si>
  <si>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</si>
  <si>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</si>
  <si>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</si>
  <si>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</si>
  <si>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</si>
  <si>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</si>
  <si>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</si>
  <si>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</si>
  <si>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</si>
  <si>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</si>
  <si>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</si>
  <si>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</si>
  <si>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</si>
  <si>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</si>
  <si>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</si>
  <si>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</si>
  <si>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</si>
  <si>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</si>
  <si>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</si>
  <si>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</si>
  <si>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</si>
  <si>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</si>
  <si>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</si>
  <si>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</si>
  <si>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</si>
  <si>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</si>
  <si>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</si>
  <si>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</si>
  <si>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</si>
  <si>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</si>
  <si>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</si>
  <si>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</si>
  <si>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</si>
  <si>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</si>
  <si>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</si>
  <si>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</si>
  <si>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</si>
  <si>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</si>
  <si>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</si>
  <si>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</si>
  <si>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</si>
  <si>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</si>
  <si>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</si>
  <si>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</si>
  <si>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</si>
  <si>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</si>
  <si>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</si>
  <si>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</si>
  <si>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</si>
  <si>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</si>
  <si>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</si>
  <si>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</si>
  <si>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</si>
  <si>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</si>
  <si>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</si>
  <si>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</si>
  <si>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</si>
  <si>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</si>
  <si>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</si>
  <si>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</si>
  <si>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</si>
  <si>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</si>
  <si>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</si>
  <si>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</si>
  <si>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</si>
  <si>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</si>
  <si>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</si>
  <si>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</si>
  <si>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</si>
  <si>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</si>
  <si>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</si>
  <si>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</si>
  <si>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</si>
  <si>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</si>
  <si>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</si>
  <si>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</si>
  <si>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</si>
  <si>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</si>
  <si>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</si>
  <si>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</si>
  <si>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</si>
  <si>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</si>
  <si>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</si>
  <si>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</si>
  <si>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</si>
  <si>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</si>
  <si>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</si>
  <si>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</si>
  <si>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</si>
  <si>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</si>
  <si>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</si>
  <si>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</si>
  <si>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</si>
  <si>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</si>
  <si>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</si>
  <si>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</si>
  <si>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</si>
  <si>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</si>
  <si>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</si>
  <si>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</si>
  <si>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</si>
  <si>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</si>
  <si>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</si>
  <si>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</si>
  <si>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</si>
  <si>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</si>
  <si>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</si>
  <si>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</si>
  <si>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</si>
  <si>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</si>
  <si>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</si>
  <si>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</si>
  <si>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</si>
  <si>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</si>
  <si>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</si>
  <si>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</si>
  <si>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</si>
  <si>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</si>
  <si>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</si>
  <si>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</si>
  <si>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</si>
  <si>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</si>
  <si>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</si>
  <si>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</si>
  <si>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</si>
  <si>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</si>
  <si>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</si>
  <si>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</si>
  <si>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</si>
  <si>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</si>
  <si>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</si>
  <si>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</si>
  <si>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</si>
  <si>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</si>
  <si>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</si>
  <si>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</si>
  <si>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</si>
  <si>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</si>
  <si>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</si>
  <si>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</si>
  <si>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</si>
  <si>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</si>
  <si>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</si>
  <si>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</si>
  <si>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</si>
  <si>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</si>
  <si>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</si>
  <si>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</si>
  <si>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</si>
  <si>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</si>
  <si>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</si>
  <si>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</si>
  <si>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</si>
  <si>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</si>
  <si>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</si>
  <si>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</si>
  <si>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</si>
  <si>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</si>
  <si>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</si>
  <si>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</si>
  <si>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</si>
  <si>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</si>
  <si>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</si>
  <si>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</si>
  <si>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</si>
  <si>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</si>
  <si>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</si>
  <si>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</si>
  <si>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</si>
  <si>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</si>
  <si>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</si>
  <si>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</si>
  <si>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</si>
  <si>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</si>
  <si>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</si>
  <si>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</si>
  <si>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</si>
  <si>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</si>
  <si>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</si>
  <si>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</si>
  <si>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</si>
  <si>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</si>
  <si>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</si>
  <si>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</si>
  <si>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</si>
  <si>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</si>
  <si>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</si>
  <si>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</si>
  <si>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</si>
  <si>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</si>
  <si>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</si>
  <si>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</si>
  <si>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</si>
  <si>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</si>
  <si>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</si>
  <si>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</si>
  <si>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</si>
  <si>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</si>
  <si>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</si>
  <si>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</si>
  <si>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</si>
  <si>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</si>
  <si>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</si>
  <si>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</si>
  <si>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</si>
  <si>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</si>
  <si>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</si>
  <si>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</si>
  <si>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</si>
  <si>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</si>
  <si>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</si>
  <si>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</si>
  <si>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</si>
  <si>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</si>
  <si>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</si>
  <si>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</si>
  <si>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</si>
  <si>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</si>
  <si>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</si>
  <si>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</si>
  <si>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</si>
  <si>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</si>
  <si>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</si>
  <si>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</si>
  <si>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</si>
  <si>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</si>
  <si>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</si>
  <si>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</si>
  <si>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</si>
  <si>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</si>
  <si>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</si>
  <si>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</si>
  <si>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</si>
  <si>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</si>
  <si>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</si>
  <si>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</si>
  <si>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</si>
  <si>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</si>
  <si>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</si>
  <si>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</si>
  <si>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</si>
  <si>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</si>
  <si>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</si>
  <si>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</si>
  <si>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</si>
  <si>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</si>
  <si>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</si>
  <si>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</si>
  <si>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</si>
  <si>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</si>
  <si>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</si>
  <si>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</si>
  <si>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</si>
  <si>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</si>
  <si>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</si>
  <si>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</si>
  <si>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</si>
  <si>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</si>
  <si>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</si>
  <si>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</si>
  <si>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</si>
  <si>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</si>
  <si>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</si>
  <si>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</si>
  <si>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</si>
  <si>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</si>
  <si>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</si>
  <si>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</si>
  <si>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</si>
  <si>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</si>
  <si>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</si>
  <si>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</si>
  <si>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</si>
  <si>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</si>
  <si>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</si>
  <si>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</si>
  <si>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</si>
  <si>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</si>
  <si>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</si>
  <si>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</si>
  <si>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</si>
  <si>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</si>
  <si>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</si>
  <si>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</si>
  <si>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</si>
  <si>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</si>
  <si>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</si>
  <si>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</si>
  <si>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</si>
  <si>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</si>
  <si>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</si>
  <si>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</si>
  <si>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</si>
  <si>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</si>
  <si>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</si>
  <si>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</si>
  <si>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</si>
  <si>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</si>
  <si>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</si>
  <si>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</si>
  <si>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</si>
  <si>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</si>
  <si>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</si>
  <si>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</si>
  <si>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</si>
  <si>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</si>
  <si>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</si>
  <si>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</si>
  <si>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</si>
  <si>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</si>
  <si>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</si>
  <si>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</si>
  <si>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</si>
  <si>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</si>
  <si>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</si>
  <si>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</si>
  <si>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</si>
  <si>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</si>
  <si>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</si>
  <si>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</si>
  <si>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</si>
  <si>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</si>
  <si>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</si>
  <si>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</si>
  <si>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</si>
  <si>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</si>
  <si>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</si>
  <si>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</si>
  <si>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</si>
  <si>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</si>
  <si>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</si>
  <si>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</si>
  <si>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</si>
  <si>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</si>
  <si>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</si>
  <si>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</si>
  <si>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</si>
  <si>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</si>
  <si>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</si>
  <si>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</si>
  <si>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</si>
  <si>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</si>
  <si>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</si>
  <si>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</si>
  <si>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</si>
  <si>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</si>
  <si>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</si>
  <si>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</si>
  <si>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</si>
  <si>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</si>
  <si>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</si>
  <si>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</si>
  <si>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</si>
  <si>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</si>
  <si>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</si>
  <si>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</si>
  <si>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</si>
  <si>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</si>
  <si>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</si>
  <si>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</si>
  <si>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</si>
  <si>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</si>
  <si>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</si>
  <si>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</si>
  <si>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</si>
  <si>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</si>
  <si>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</si>
  <si>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</si>
  <si>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</si>
  <si>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</si>
  <si>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</si>
  <si>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</si>
  <si>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</si>
  <si>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</si>
  <si>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</si>
  <si>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</si>
  <si>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</si>
  <si>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</si>
  <si>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</si>
  <si>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</si>
  <si>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</si>
  <si>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</si>
  <si>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</si>
  <si>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</si>
  <si>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</si>
  <si>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</si>
  <si>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</si>
  <si>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</si>
  <si>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</si>
  <si>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</si>
  <si>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</si>
  <si>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</si>
  <si>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</si>
  <si>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</si>
  <si>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</si>
  <si>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</si>
  <si>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</si>
  <si>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</si>
  <si>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</si>
  <si>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</si>
  <si>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</si>
  <si>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</si>
  <si>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</si>
  <si>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</si>
  <si>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</si>
  <si>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</si>
  <si>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</si>
  <si>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</si>
  <si>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</si>
  <si>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</si>
  <si>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</si>
  <si>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</si>
  <si>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</si>
  <si>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</si>
  <si>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</si>
  <si>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</si>
  <si>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</si>
  <si>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</si>
  <si>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</si>
  <si>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</si>
  <si>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</si>
  <si>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</si>
  <si>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</si>
  <si>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</si>
  <si>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</si>
  <si>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</si>
  <si>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</si>
  <si>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</si>
  <si>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</si>
  <si>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</si>
  <si>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</si>
  <si>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</si>
  <si>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</si>
  <si>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</si>
  <si>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</si>
  <si>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</si>
  <si>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</si>
  <si>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</si>
  <si>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</si>
  <si>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</si>
  <si>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</si>
  <si>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</si>
  <si>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</si>
  <si>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</si>
  <si>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</si>
  <si>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</si>
  <si>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</si>
  <si>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</si>
  <si>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</si>
  <si>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</si>
  <si>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</si>
  <si>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</si>
  <si>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</si>
  <si>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</si>
  <si>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</si>
  <si>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</si>
  <si>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</si>
  <si>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</si>
  <si>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</si>
  <si>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</si>
  <si>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</si>
  <si>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</si>
  <si>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</si>
  <si>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</si>
  <si>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</si>
  <si>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</si>
  <si>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</si>
  <si>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</si>
  <si>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</si>
  <si>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</si>
  <si>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</si>
  <si>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</si>
  <si>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</si>
  <si>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</si>
  <si>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</si>
  <si>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</si>
  <si>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</si>
  <si>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</si>
  <si>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</si>
  <si>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</si>
  <si>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</si>
  <si>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</si>
  <si>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</si>
  <si>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</si>
  <si>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</si>
  <si>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</si>
  <si>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</si>
  <si>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</si>
  <si>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</si>
  <si>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</si>
  <si>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</si>
  <si>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</si>
  <si>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</si>
  <si>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</si>
  <si>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</si>
  <si>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</si>
  <si>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</si>
  <si>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</si>
  <si>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</si>
  <si>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</si>
  <si>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</si>
  <si>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</si>
  <si>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</si>
  <si>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</si>
  <si>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</si>
  <si>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</si>
  <si>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</si>
  <si>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</si>
  <si>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</si>
  <si>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</si>
  <si>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</si>
  <si>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</si>
  <si>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</si>
  <si>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</si>
  <si>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</si>
  <si>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</si>
  <si>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</si>
  <si>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</si>
  <si>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</si>
  <si>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</si>
  <si>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</si>
  <si>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</si>
  <si>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</si>
  <si>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</si>
  <si>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</si>
  <si>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</si>
  <si>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</si>
  <si>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</si>
  <si>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</si>
  <si>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</si>
  <si>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</si>
  <si>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</si>
  <si>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</si>
  <si>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</si>
  <si>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</si>
  <si>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</si>
  <si>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</si>
  <si>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</si>
  <si>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</si>
  <si>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</si>
  <si>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</si>
  <si>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</si>
  <si>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</si>
  <si>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</si>
  <si>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</si>
  <si>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</si>
  <si>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</si>
  <si>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</si>
  <si>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</si>
  <si>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</si>
  <si>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</si>
  <si>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</si>
  <si>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</si>
  <si>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</si>
  <si>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</si>
  <si>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</si>
  <si>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</si>
  <si>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</si>
  <si>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</si>
  <si>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</si>
  <si>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</si>
  <si>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</si>
  <si>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</si>
  <si>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</si>
  <si>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</si>
  <si>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</si>
  <si>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</si>
  <si>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</si>
  <si>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</si>
  <si>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</si>
  <si>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</si>
  <si>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</si>
  <si>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</si>
  <si>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</si>
  <si>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</si>
  <si>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</si>
  <si>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</si>
  <si>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</si>
  <si>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</si>
  <si>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</si>
  <si>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</si>
  <si>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</si>
  <si>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</si>
  <si>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</si>
  <si>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</si>
  <si>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</si>
  <si>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</si>
  <si>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</si>
  <si>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</si>
  <si>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</si>
  <si>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</si>
  <si>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</si>
  <si>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</si>
  <si>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</si>
  <si>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</si>
  <si>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</si>
  <si>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</si>
  <si>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</si>
  <si>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</si>
  <si>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</si>
  <si>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</si>
  <si>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</si>
  <si>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</si>
  <si>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</si>
  <si>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</si>
  <si>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</si>
  <si>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</si>
  <si>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</si>
  <si>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</si>
  <si>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</si>
  <si>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</si>
  <si>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</si>
  <si>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</si>
  <si>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</si>
  <si>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</si>
  <si>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</si>
  <si>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</si>
  <si>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</si>
  <si>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</si>
  <si>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</si>
  <si>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</si>
  <si>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</si>
  <si>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</si>
  <si>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</si>
  <si>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</si>
  <si>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</si>
  <si>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</si>
  <si>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</si>
  <si>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</si>
  <si>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</si>
  <si>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</si>
  <si>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</si>
  <si>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</si>
  <si>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</si>
  <si>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</si>
  <si>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</si>
  <si>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</si>
  <si>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</si>
  <si>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</si>
  <si>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</si>
  <si>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</si>
  <si>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</si>
  <si>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</si>
  <si>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</si>
  <si>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</si>
  <si>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</si>
  <si>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</si>
  <si>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</si>
  <si>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</si>
  <si>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</si>
  <si>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</si>
  <si>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</si>
  <si>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</si>
  <si>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</si>
  <si>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</si>
  <si>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</si>
  <si>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</si>
  <si>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</si>
  <si>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</si>
  <si>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</si>
  <si>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</si>
  <si>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</si>
  <si>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</si>
  <si>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</si>
  <si>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</si>
  <si>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</si>
  <si>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</si>
  <si>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</si>
  <si>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</si>
  <si>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</si>
  <si>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</si>
  <si>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</si>
  <si>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</si>
  <si>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</si>
  <si>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</si>
  <si>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</si>
  <si>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</si>
  <si>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</si>
  <si>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</si>
  <si>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</si>
  <si>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</si>
  <si>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</si>
  <si>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</si>
  <si>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</si>
  <si>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</si>
  <si>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</si>
  <si>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</si>
  <si>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</si>
  <si>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</si>
  <si>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</si>
  <si>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</si>
  <si>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</si>
  <si>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</si>
  <si>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</si>
  <si>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</si>
  <si>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</si>
  <si>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</si>
  <si>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</si>
  <si>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</si>
  <si>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</si>
  <si>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</si>
  <si>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</si>
  <si>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</si>
  <si>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</si>
  <si>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</si>
  <si>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</si>
  <si>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</si>
  <si>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</si>
  <si>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</si>
  <si>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</si>
  <si>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</si>
  <si>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</si>
  <si>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</si>
  <si>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</si>
  <si>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</si>
  <si>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</si>
  <si>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</si>
  <si>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</si>
  <si>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</si>
  <si>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</si>
  <si>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</si>
  <si>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</si>
  <si>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</si>
  <si>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</si>
  <si>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</si>
  <si>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</si>
  <si>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</si>
  <si>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</si>
  <si>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</si>
  <si>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</si>
  <si>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</si>
  <si>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</si>
  <si>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</si>
  <si>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</si>
  <si>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</si>
  <si>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</si>
  <si>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</si>
  <si>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</si>
  <si>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</si>
  <si>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</si>
  <si>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</si>
  <si>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</si>
  <si>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</si>
  <si>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</si>
  <si>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</si>
  <si>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</si>
  <si>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</si>
  <si>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</si>
  <si>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</si>
  <si>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</si>
  <si>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</si>
  <si>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</si>
  <si>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</si>
  <si>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</si>
  <si>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</si>
  <si>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</si>
  <si>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</si>
  <si>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</si>
  <si>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</si>
  <si>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</si>
  <si>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</si>
  <si>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</si>
  <si>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</si>
  <si>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</si>
  <si>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</si>
  <si>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</si>
  <si>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</si>
  <si>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</si>
  <si>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</si>
  <si>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</si>
  <si>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</si>
  <si>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</si>
  <si>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</si>
  <si>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</si>
  <si>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</si>
  <si>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</si>
  <si>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</si>
  <si>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</si>
  <si>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</si>
  <si>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</si>
  <si>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</si>
  <si>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</si>
  <si>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</si>
  <si>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</si>
  <si>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</si>
  <si>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</si>
  <si>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</si>
  <si>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</si>
  <si>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</si>
  <si>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</si>
  <si>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</si>
  <si>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</si>
  <si>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</si>
  <si>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</si>
  <si>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</si>
  <si>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</si>
  <si>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</si>
  <si>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</si>
  <si>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</si>
  <si>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</si>
  <si>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</si>
  <si>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</si>
  <si>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</si>
  <si>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</si>
  <si>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</si>
  <si>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</si>
  <si>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</si>
  <si>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</si>
  <si>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</si>
  <si>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</si>
  <si>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</si>
  <si>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</si>
  <si>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</si>
  <si>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</si>
  <si>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</si>
  <si>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</si>
  <si>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</si>
  <si>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</si>
  <si>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</si>
  <si>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</si>
  <si>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</si>
  <si>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</si>
  <si>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</si>
  <si>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</si>
  <si>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</si>
  <si>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</si>
  <si>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</si>
  <si>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</si>
  <si>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</si>
  <si>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</si>
  <si>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</si>
  <si>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</si>
  <si>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</si>
  <si>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</si>
  <si>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</si>
  <si>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</si>
  <si>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</si>
  <si>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</si>
  <si>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</si>
  <si>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</si>
  <si>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</si>
  <si>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</si>
  <si>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</si>
  <si>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</si>
  <si>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</si>
  <si>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</si>
  <si>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</si>
  <si>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</si>
  <si>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</si>
  <si>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</si>
  <si>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</si>
  <si>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</si>
  <si>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</si>
  <si>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</si>
  <si>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</si>
  <si>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</si>
  <si>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</si>
  <si>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</si>
  <si>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</si>
  <si>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</si>
  <si>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</si>
  <si>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</si>
  <si>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</si>
  <si>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</si>
  <si>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</si>
  <si>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</si>
  <si>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</si>
  <si>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</si>
  <si>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</si>
  <si>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</si>
  <si>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</si>
  <si>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</si>
  <si>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</si>
  <si>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</si>
  <si>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</si>
  <si>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</si>
  <si>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</si>
  <si>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</si>
  <si>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</si>
  <si>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</si>
  <si>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</si>
  <si>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</si>
  <si>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</si>
  <si>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</si>
  <si>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</si>
  <si>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</si>
  <si>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</si>
  <si>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</si>
  <si>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</si>
  <si>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</si>
  <si>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</si>
  <si>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</si>
  <si>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</si>
  <si>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</si>
  <si>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</si>
  <si>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</si>
  <si>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</si>
  <si>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</si>
  <si>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</si>
  <si>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</si>
  <si>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</si>
  <si>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</si>
  <si>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</si>
  <si>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</si>
  <si>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</si>
  <si>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</si>
  <si>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</si>
  <si>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</si>
  <si>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</si>
  <si>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</si>
  <si>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</si>
  <si>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</si>
  <si>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</si>
  <si>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</si>
  <si>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</si>
  <si>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</si>
  <si>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</si>
  <si>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</si>
  <si>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</si>
  <si>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</si>
  <si>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</si>
  <si>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</si>
  <si>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</si>
  <si>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</si>
  <si>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</si>
  <si>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</si>
  <si>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</si>
  <si>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</si>
  <si>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</si>
  <si>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</si>
  <si>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</si>
  <si>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</si>
  <si>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</si>
  <si>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</si>
  <si>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</si>
  <si>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</si>
  <si>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</si>
  <si>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</si>
  <si>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</si>
  <si>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</si>
  <si>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</si>
  <si>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</si>
  <si>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</si>
  <si>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</si>
  <si>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</si>
  <si>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</si>
  <si>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</si>
  <si>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</si>
  <si>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</si>
  <si>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</si>
  <si>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</si>
  <si>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</si>
  <si>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</si>
  <si>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</si>
  <si>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</si>
  <si>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</si>
  <si>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</si>
  <si>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</si>
  <si>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</si>
  <si>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</si>
  <si>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</si>
  <si>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</si>
  <si>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</si>
  <si>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</si>
  <si>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</si>
  <si>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</si>
  <si>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</si>
  <si>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</si>
  <si>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</si>
  <si>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</si>
  <si>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</si>
  <si>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</si>
  <si>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</si>
  <si>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</si>
  <si>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</si>
  <si>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</si>
  <si>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</si>
  <si>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</si>
  <si>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</si>
  <si>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</si>
  <si>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</si>
  <si>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</si>
  <si>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</si>
  <si>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</si>
  <si>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</si>
  <si>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</si>
  <si>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</si>
  <si>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</si>
  <si>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</si>
  <si>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</si>
  <si>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</si>
  <si>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</si>
  <si>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</si>
  <si>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</si>
  <si>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</si>
  <si>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</si>
  <si>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</si>
  <si>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</si>
  <si>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</si>
  <si>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</si>
  <si>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</si>
  <si>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</si>
  <si>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</si>
  <si>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</si>
  <si>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</si>
  <si>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</si>
  <si>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</si>
  <si>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</si>
  <si>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</si>
  <si>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</si>
  <si>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</si>
  <si>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</si>
  <si>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</si>
  <si>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</si>
  <si>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</si>
  <si>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</si>
  <si>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</si>
  <si>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</si>
  <si>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</si>
  <si>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</si>
  <si>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</si>
  <si>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</si>
  <si>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</si>
  <si>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</si>
  <si>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</si>
  <si>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</si>
  <si>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</si>
  <si>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</si>
  <si>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</si>
  <si>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</si>
  <si>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</si>
  <si>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</si>
  <si>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</si>
  <si>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</si>
  <si>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</si>
  <si>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</si>
  <si>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</si>
  <si>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</si>
  <si>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</si>
  <si>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</si>
  <si>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</si>
  <si>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</si>
  <si>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</si>
  <si>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</si>
  <si>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</si>
  <si>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</si>
  <si>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</si>
  <si>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</si>
  <si>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</si>
  <si>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</si>
  <si>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</si>
  <si>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</si>
  <si>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</si>
  <si>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</si>
  <si>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</si>
  <si>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</si>
  <si>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</si>
  <si>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</si>
  <si>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</si>
  <si>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</si>
  <si>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</si>
  <si>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</si>
  <si>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</si>
  <si>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</si>
  <si>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</si>
  <si>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</si>
  <si>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</si>
  <si>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</si>
  <si>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</si>
  <si>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</si>
  <si>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</si>
  <si>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</si>
  <si>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</si>
  <si>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</si>
  <si>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</si>
  <si>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</si>
  <si>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</si>
  <si>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</si>
  <si>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</si>
  <si>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</si>
  <si>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</si>
  <si>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</si>
  <si>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</si>
  <si>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</si>
  <si>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</si>
  <si>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</si>
  <si>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</si>
  <si>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</si>
  <si>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</si>
  <si>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</si>
  <si>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</si>
  <si>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</si>
  <si>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</si>
  <si>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</si>
  <si>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</si>
  <si>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</si>
  <si>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</si>
  <si>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</si>
  <si>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</si>
  <si>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</si>
  <si>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</si>
  <si>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</si>
  <si>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</si>
  <si>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</si>
  <si>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</si>
  <si>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</si>
  <si>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</si>
  <si>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</si>
  <si>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</si>
  <si>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</si>
  <si>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</si>
  <si>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</si>
  <si>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</si>
  <si>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</si>
  <si>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</si>
  <si>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</si>
  <si>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</si>
  <si>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</si>
  <si>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</si>
  <si>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</si>
  <si>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</si>
  <si>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</si>
  <si>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</si>
  <si>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</si>
  <si>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</si>
  <si>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</si>
  <si>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</si>
  <si>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</si>
  <si>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</si>
  <si>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</si>
  <si>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</si>
  <si>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</si>
  <si>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</si>
  <si>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</si>
  <si>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</si>
  <si>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</si>
  <si>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</si>
  <si>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</si>
  <si>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</si>
  <si>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</si>
  <si>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</si>
  <si>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</si>
  <si>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</si>
  <si>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</si>
  <si>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</si>
  <si>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</si>
  <si>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</si>
  <si>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</si>
  <si>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</si>
  <si>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</si>
  <si>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</si>
  <si>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</si>
  <si>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</si>
  <si>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</si>
  <si>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</si>
  <si>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</si>
  <si>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</si>
  <si>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</si>
  <si>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</si>
  <si>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</si>
  <si>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</si>
  <si>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</si>
  <si>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</si>
  <si>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</si>
  <si>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</si>
  <si>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</si>
  <si>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</si>
  <si>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</si>
  <si>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</si>
  <si>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</si>
  <si>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</si>
  <si>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</si>
  <si>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</si>
  <si>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</si>
  <si>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</si>
  <si>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</si>
  <si>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</si>
  <si>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</si>
  <si>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</si>
  <si>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</si>
  <si>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</si>
  <si>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</si>
  <si>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</si>
  <si>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</si>
  <si>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</si>
  <si>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</si>
  <si>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</si>
  <si>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</si>
  <si>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</si>
  <si>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</si>
  <si>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</si>
  <si>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</si>
  <si>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</si>
  <si>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</si>
  <si>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</si>
  <si>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</si>
  <si>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</si>
  <si>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</si>
  <si>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</si>
  <si>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</si>
  <si>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</si>
  <si>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</si>
  <si>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</si>
  <si>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</si>
  <si>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</si>
  <si>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</si>
  <si>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</si>
  <si>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</si>
  <si>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</si>
  <si>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</si>
  <si>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</si>
  <si>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</si>
  <si>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</si>
  <si>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</si>
  <si>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</si>
  <si>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</si>
  <si>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</si>
  <si>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</si>
  <si>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</si>
  <si>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</si>
  <si>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</si>
  <si>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</si>
  <si>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</si>
  <si>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</si>
  <si>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</si>
  <si>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</si>
  <si>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</si>
  <si>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</si>
  <si>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</si>
  <si>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</si>
  <si>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</si>
  <si>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</si>
  <si>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</si>
  <si>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</si>
  <si>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</si>
  <si>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</si>
  <si>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</si>
  <si>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</si>
  <si>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</si>
  <si>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</si>
  <si>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</si>
  <si>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</si>
  <si>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</si>
  <si>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</si>
  <si>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</si>
  <si>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</si>
  <si>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</si>
  <si>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</si>
  <si>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</si>
  <si>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</si>
  <si>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</si>
  <si>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</si>
  <si>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</si>
  <si>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</si>
  <si>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</si>
  <si>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</si>
  <si>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</si>
  <si>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</si>
  <si>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</si>
  <si>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</si>
  <si>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</si>
  <si>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</si>
  <si>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</si>
  <si>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</si>
  <si>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</si>
  <si>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</si>
  <si>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</si>
  <si>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</si>
  <si>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</si>
  <si>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</si>
  <si>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</si>
  <si>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</si>
  <si>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</si>
  <si>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</si>
  <si>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</si>
  <si>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</si>
  <si>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</si>
  <si>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</si>
  <si>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</si>
  <si>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</si>
  <si>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</si>
  <si>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</si>
  <si>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</si>
  <si>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</si>
  <si>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</si>
  <si>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</si>
  <si>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</si>
  <si>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</si>
  <si>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</si>
  <si>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</si>
  <si>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</si>
  <si>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</si>
  <si>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</si>
  <si>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</si>
  <si>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</si>
  <si>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</si>
  <si>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</si>
  <si>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</si>
  <si>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</si>
  <si>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</si>
  <si>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</si>
  <si>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</si>
  <si>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</si>
  <si>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</si>
  <si>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</si>
  <si>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</si>
  <si>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</si>
  <si>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</si>
  <si>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</si>
  <si>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</si>
  <si>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</si>
  <si>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</si>
  <si>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</si>
  <si>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</si>
  <si>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</si>
  <si>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</si>
  <si>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</si>
  <si>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</si>
  <si>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</si>
  <si>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</si>
  <si>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</si>
  <si>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</si>
  <si>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</si>
  <si>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</si>
  <si>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</si>
  <si>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</si>
  <si>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</si>
  <si>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EOL Gen stopped due to major issue and team moved with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</si>
  <si>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</si>
  <si>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</si>
  <si>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</si>
  <si>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</si>
  <si>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</si>
  <si>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</si>
  <si>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</si>
  <si>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</si>
  <si>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</si>
  <si>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</si>
  <si>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</si>
  <si>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</si>
  <si>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</si>
  <si>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</si>
  <si>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</si>
  <si>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</si>
  <si>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</si>
  <si>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</si>
  <si>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</si>
  <si>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</si>
  <si>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</si>
  <si>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</si>
  <si>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</si>
  <si>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</si>
  <si>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</si>
  <si>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</si>
  <si>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</si>
  <si>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</si>
  <si>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</si>
  <si>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</si>
  <si>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</si>
  <si>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</si>
  <si>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</si>
  <si>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</si>
  <si>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</si>
  <si>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</si>
  <si>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</si>
  <si>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</si>
  <si>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</si>
  <si>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</si>
  <si>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</si>
  <si>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</si>
  <si>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</si>
  <si>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</si>
  <si>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</si>
  <si>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</si>
  <si>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</si>
  <si>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</si>
  <si>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</si>
  <si>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</si>
  <si>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</si>
  <si>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</si>
  <si>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</si>
  <si>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</si>
  <si>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</si>
  <si>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</si>
  <si>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</si>
  <si>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</si>
  <si>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</si>
  <si>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</si>
  <si>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</si>
  <si>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</si>
  <si>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</si>
  <si>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</si>
  <si>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</si>
  <si>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</si>
  <si>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</si>
  <si>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</si>
  <si>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</si>
  <si>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</si>
  <si>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</si>
  <si>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</si>
  <si>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</si>
  <si>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</si>
  <si>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</si>
  <si>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</si>
  <si>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</si>
  <si>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</si>
  <si>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</si>
  <si>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</si>
  <si>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</si>
  <si>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</si>
  <si>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</si>
  <si>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</si>
  <si>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</si>
  <si>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</si>
  <si>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</si>
  <si>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</si>
  <si>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</si>
  <si>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</si>
  <si>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</si>
  <si>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</si>
  <si>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</si>
  <si>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</si>
  <si>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</si>
  <si>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</si>
  <si>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</si>
  <si>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</si>
  <si>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</si>
  <si>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</si>
  <si>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</si>
  <si>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Sceco transformer faulty and now team reached with TGs and checking for power cable connection possibility to restore power till transformer replaced..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</si>
</sst>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5">
    <sortCondition ref="H1:H5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3" totalsRowShown="0" headerRowDxfId="157" dataDxfId="156" headerRowBorderDxfId="154" tableBorderDxfId="155" totalsRowBorderDxfId="153">
  <autoFilter ref="A1:CJ3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270.72857453703909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0.14475509259500541</v>
      </c>
      <c r="H3" s="68">
        <v>45933.522499999999</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45933.677000462965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45933.677000462965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45933.677000462965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45933.677000462965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45933.677000462965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45933.677000462965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45933.677000462965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45933.677000462965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45933.677000462965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45933.677000462965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45933.677000462965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45933.677000462965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45933.677000462965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45933.677000462965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45933.677000462965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45933.677000462965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45933.677000462965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45933.677000462965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45933.677000462965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45933.677000462965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45933.677000462965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45933.677000462965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45933.677000462965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45933.677000462965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45933.677000462965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45933.677000462965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45933.677000462965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45933.677000462965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45933.677000462965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45933.677000462965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45933.677000462965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45933.677000462965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45933.677000462965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45933.677000462965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45933.677000462965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45933.677000462965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45933.677000462965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45933.677000462965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45933.677000462965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45933.677000462965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45933.677000462965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45933.677000462965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45933.677000462965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45933.677000462965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45933.677000462965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45933.677000462965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45933.677000462965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45933.677000462965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45933.677000462965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45933.677000462965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45933.677000462965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45933.677000462965</v>
      </c>
      <c r="H55" s="68"/>
      <c r="I55" s="73" t="str">
        <f>IFERROR(VLOOKUP(D55,DB!A:F,6,0),"")</f>
        <v/>
      </c>
      <c r="J55" s="73" t="str">
        <f>IFERROR(VLOOKUP(D55,DB!A:G,7,0),"")</f>
        <v/>
      </c>
      <c r="K55" s="69"/>
      <c r="L55" s="70" t="str">
        <f>IFERROR(VLOOKUP(D55,DB!A:I,9,0),"")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3"/>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242.02521805555443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126.94991712963383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108.67716250000376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45933.677000462965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45933.677000462965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45933.677000462965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45933.677000462965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45933.677000462965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45933.677000462965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45933.677000462965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45933.677000462965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45933.677000462965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45933.677000462965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45933.677000462965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45933.677000462965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45933.677000462965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45933.677000462965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45933.677000462965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45933.677000462965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45933.677000462965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45933.677000462965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45933.677000462965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45933.677000462965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45933.677000462965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45933.677000462965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45933.677000462965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45933.677000462965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45933.677000462965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45933.677000462965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45933.677000462965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45933.677000462965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45933.677000462965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45933.677000462965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45933.677000462965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45933.677000462965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45933.677000462965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45933.677000462965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45933.677000462965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45933.677000462965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45933.677000462965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45933.677000462965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45933.677000462965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45933.677000462965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45933.677000462965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45933.677000462965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45933.677000462965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45933.677000462965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45933.677000462965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45933.677000462965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45933.677000462965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45933.677000462965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45933.677000462965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45933.677000462965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45933.677000462965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45933.677000462965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45933.677000462965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45933.677000462965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45933.677000462965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45933.677000462965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45933.677000462965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45933.677000462965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45933.677000462965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45933.677000462965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45933.677000462965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45933.677000462965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45933.677000462965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45933.677000462965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45933.677000462965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45933.677000462965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45933.677000462965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45933.677000462965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45933.677000462965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45933.677000462965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45933.677000462965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45933.677000462965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45933.677000462965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45933.677000462965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45933.677000462965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45933.677000462965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45933.677000462965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45933.677000462965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45933.677000462965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45933.677000462965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45933.677000462965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45933.677000462965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45933.677000462965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45933.677000462965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45933.677000462965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45933.677000462965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45933.677000462965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45933.677000462965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45933.677000462965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45933.677000462965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45933.677000462965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45933.677000462965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45933.677000462965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45933.677000462965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45933.677000462965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45933.677000462965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45933.677000462965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45933.677000462965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45933.677000462965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45933.677000462965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45933.677000462965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45933.677000462965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45933.677000462965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45933.677000462965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45933.677000462965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45933.677000462965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45933.677000462965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45933.677000462965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45933.677000462965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45933.677000462965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45933.677000462965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45933.677000462965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45933.677000462965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45933.677000462965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45933.677000462965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45933.677000462965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45933.677000462965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45933.677000462965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45933.677000462965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45933.677000462965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45933.677000462965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45933.677000462965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45933.677000462965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45933.677000462965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45933.677000462965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45933.677000462965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45933.677000462965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45933.677000462965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45933.677000462965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45933.677000462965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45933.677000462965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45933.677000462965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45933.677000462965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45933.677000462965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45933.677000462965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45933.677000462965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45933.677000462965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45933.677000462965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45933.677000462965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45933.677000462965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45933.677000462965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45933.677000462965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45933.677000462965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45933.677000462965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45933.677000462965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45933.677000462965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45933.677000462965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45933.677000462965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45933.677000462965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45933.677000462965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45933.677000462965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45933.677000462965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45933.677000462965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45933.677000462965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45933.677000462965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45933.677000462965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45933.677000462965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45933.677000462965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45933.677000462965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45933.677000462965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45933.677000462965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45933.677000462965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45933.677000462965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45933.677000462965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45933.677000462965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45933.677000462965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45933.677000462965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45933.677000462965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45933.677000462965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45933.677000462965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45933.677000462965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45933.677000462965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45933.677000462965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45933.677000462965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45933.677000462965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45933.677000462965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45933.677000462965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45933.677000462965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45933.677000462965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45933.677000462965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45933.677000462965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45933.677000462965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45933.677000462965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45933.677000462965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45933.677000462965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45933.677000462965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45933.677000462965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45933.677000462965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45933.677000462965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45933.677000462965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45933.677000462965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45933.677000462965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45933.677000462965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45933.677000462965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45933.677000462965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45933.677000462965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45933.677000462965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45933.677000462965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45933.677000462965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45933.677000462965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45933.677000462965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45933.677000462965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45933.677000462965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45933.677000462965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45933.677000462965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45933.677000462965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45933.677000462965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45933.677000462965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45933.677000462965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45933.677000462965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45933.677000462965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45933.677000462965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45933.677000462965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45933.677000462965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45933.677000462965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45933.677000462965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45933.677000462965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45933.677000462965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45933.677000462965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45933.677000462965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45933.677000462965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45933.677000462965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45933.677000462965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45933.677000462965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45933.677000462965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45933.677000462965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45933.677000462965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45933.677000462965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45933.677000462965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45933.677000462965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45933.677000462965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45933.677000462965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45933.677000462965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45933.677000462965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45933.677000462965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45933.677000462965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45933.677000462965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45933.677000462965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45933.677000462965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45933.677000462965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45933.677000462965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45933.677000462965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45933.677000462965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45933.677000462965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45933.677000462965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45933.677000462965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45933.677000462965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45933.677000462965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45933.677000462965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45933.677000462965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45933.677000462965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45933.677000462965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45933.677000462965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45933.677000462965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45933.677000462965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45933.677000462965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45933.677000462965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45933.677000462965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45933.677000462965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45933.677000462965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45933.677000462965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45933.677000462965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45933.677000462965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45933.677000462965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45933.677000462965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45933.677000462965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45933.677000462965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45933.677000462965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45933.677000462965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45933.677000462965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45933.677000462965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45933.677000462965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45933.677000462965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45933.677000462965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45933.677000462965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45933.677000462965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45933.677000462965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45933.677000462965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45933.677000462965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45933.677000462965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45933.677000462965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45933.677000462965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45933.677000462965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45933.677000462965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45933.677000462965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45933.677000462965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45933.677000462965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45933.677000462965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45933.677000462965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45933.677000462965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45933.677000462965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45933.677000462965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45933.677000462965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45933.677000462965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45933.677000462965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45933.677000462965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45933.677000462965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45933.677000462965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45933.677000462965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45933.677000462965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45933.677000462965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45933.677000462965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45933.677000462965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45933.677000462965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45933.677000462965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45933.677000462965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45933.677000462965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45933.677000462965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45933.677000462965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45933.677000462965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45933.677000462965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45933.677000462965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45933.677000462965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45933.677000462965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45933.677000462965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45933.677000462965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45933.677000462965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45933.677000462965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45933.677000462965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45933.677000462965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45933.677000462965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45933.677000462965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45933.677000462965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45933.677000462965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45933.677000462965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45933.677000462965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45933.677000462965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45933.677000462965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sheetData>
  <dataValidations count="2">
    <dataValidation allowBlank="1" showInputMessage="1" showErrorMessage="1" sqref="E1" xr:uid="{4D935161-CDD3-4592-B877-3FB59C99E142}"/>
    <dataValidation type="list" allowBlank="1" showInputMessage="1" showErrorMessage="1" sqref="E3:E3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45933.677000462965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45933.677000462965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45933.677000462965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45933.677000462965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45933.677000462965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45933.677000462965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45933.677000462965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45933.677000462965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45933.677000462965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45933.677000462965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45933.677000462965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45933.677000462965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45933.677000462965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45933.677000462965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45933.677000462965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45933.677000462965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45933.677000462965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45933.677000462965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45933.677000462965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45933.677000462965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45933.677000462965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45933.677000462965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45933.677000462965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45933.677000462965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45933.677000462965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45933.677000462965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45933.677000462965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45933.677000462965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45933.677000462965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45933.677000462965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45933.677000462965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45933.677000462965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45933.677000462965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45933.677000462965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45933.677000462965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45933.677000462965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45933.677000462965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45933.677000462965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45933.677000462965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45933.677000462965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45933.677000462965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45933.677000462965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45933.677000462965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45933.677000462965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45933.677000462965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45933.677000462965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45933.677000462965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45933.677000462965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45933.677000462965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45933.677000462965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45933.677000462965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45933.677000462965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45933.677000462965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45933.677000462965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45933.677000462965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45933.677000462965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45933.677000462965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45933.677000462965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45933.677000462965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45933.677000462965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45933.677000462965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45933.677000462965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45933.677000462965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45933.677000462965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45933.677000462965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45933.677000462965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45933.677000462965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45933.677000462965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45933.677000462965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45933.677000462965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45933.677000462965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45933.677000462965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45933.677000462965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45933.677000462965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45933.677000462965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45933.677000462965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45933.677000462965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45933.677000462965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45933.677000462965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45933.677000462965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45933.677000462965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45933.677000462965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45933.677000462965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45933.677000462965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45933.677000462965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45933.677000462965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45933.677000462965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45933.677000462965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45933.677000462965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45933.677000462965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45933.677000462965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45933.677000462965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45933.677000462965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45933.677000462965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45933.677000462965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45933.677000462965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45933.677000462965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45933.677000462965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45933.677000462965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45933.677000462965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45933.677000462965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45933.677000462965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45933.677000462965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45933.677000462965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45933.677000462965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45933.677000462965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45933.677000462965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45933.677000462965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45933.677000462965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45933.677000462965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45933.677000462965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45933.677000462965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45933.677000462965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45933.677000462965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45933.677000462965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45933.677000462965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45933.677000462965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45933.677000462965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45933.677000462965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45933.677000462965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45933.677000462965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45933.677000462965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45933.677000462965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45933.677000462965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45933.677000462965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45933.677000462965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45933.677000462965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45933.677000462965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45933.677000462965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45933.677000462965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45933.677000462965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45933.677000462965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45933.677000462965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45933.677000462965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45933.677000462965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45933.677000462965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45933.677000462965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45933.677000462965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45933.677000462965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45933.677000462965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45933.677000462965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45933.677000462965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45933.677000462965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45933.677000462965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45933.677000462965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45933.677000462965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45933.677000462965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45933.677000462965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45933.677000462965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45933.677000462965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45933.677000462965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45933.677000462965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45933.677000462965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45933.677000462965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45933.677000462965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45933.677000462965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45933.677000462965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45933.677000462965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45933.677000462965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45933.677000462965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45933.677000462965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45933.677000462965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45933.677000462965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45933.677000462965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45933.677000462965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45933.677000462965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45933.677000462965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45933.677000462965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45933.677000462965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45933.677000462965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45933.677000462965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45933.677000462965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45933.677000462965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45933.677000462965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45933.677000462965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45933.677000462965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45933.677000462965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45933.677000462965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45933.677000462965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45933.677000462965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45933.677000462965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45933.677000462965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45933.677000462965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45933.677000462965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45933.677000462965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45933.677000462965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45933.677000462965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45933.677000462965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45933.677000462965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45933.677000462965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45933.677000462965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45933.677000462965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45933.677000462965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45933.677000462965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45933.677000462965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45933.677000462965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45933.677000462965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45933.677000462965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45933.677000462965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45933.677000462965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45933.677000462965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45933.677000462965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45933.677000462965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45933.677000462965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45933.677000462965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45933.677000462965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45933.677000462965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45933.677000462965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45933.677000462965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45933.677000462965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45933.677000462965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45933.677000462965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45933.677000462965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45933.677000462965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45933.677000462965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45933.677000462965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45933.677000462965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45933.677000462965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45933.677000462965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45933.677000462965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45933.677000462965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45933.677000462965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45933.677000462965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45933.677000462965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45933.677000462965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45933.677000462965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45933.677000462965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45933.677000462965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45933.677000462965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45933.677000462965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45933.677000462965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45933.677000462965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45933.677000462965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45933.677000462965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45933.677000462965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45933.677000462965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45933.677000462965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45933.677000462965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45933.677000462965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45933.677000462965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45933.677000462965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45933.677000462965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45933.677000462965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45933.677000462965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45933.677000462965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45933.677000462965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45933.677000462965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45933.677000462965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45933.677000462965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45933.677000462965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45933.677000462965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45933.677000462965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45933.677000462965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45933.677000462965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45933.677000462965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45933.677000462965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45933.677000462965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45933.677000462965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45933.677000462965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45933.677000462965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45933.677000462965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45933.677000462965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45933.677000462965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45933.677000462965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45933.677000462965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45933.677000462965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45933.677000462965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45933.677000462965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45933.677000462965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45933.677000462965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45933.677000462965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45933.677000462965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45933.677000462965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45933.677000462965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45933.677000462965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45933.677000462965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45933.677000462965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45933.677000462965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45933.677000462965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45933.677000462965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45933.677000462965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45933.677000462965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45933.677000462965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45933.677000462965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45933.677000462965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45933.677000462965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45933.677000462965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45933.677000462965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45933.677000462965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45933.677000462965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45933.677000462965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45933.677000462965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45933.677000462965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45933.677000462965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45933.677000462965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45933.677000462965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45933.677000462965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45933.677000462965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45933.677000462965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45933.677000462965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45933.677000462965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45933.677000462965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45933.677000462965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45933.677000462965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45933.677000462965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45933.677000462965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45933.677000462965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45933.677000462965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45933.677000462965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45933.677000462965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45933.677000462965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45933.677000462965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45933.677000462965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45933.677000462965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45933.677000462965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45933.677000462965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45933.677000462965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45933.677000462965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45933.677000462965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45933.677000462965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45933.677000462965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45933.677000462965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45933.677000462965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45933.677000462965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45933.677000462965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45933.677000462965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45933.677000462965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45933.677000462965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45933.677000462965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45933.677000462965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45933.677000462965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45933.677000462965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45933.677000462965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45933.677000462965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45933.677000462965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45933.677000462965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45933.677000462965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45933.677000462965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45933.677000462965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45933.677000462965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45933.677000462965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45933.677000462965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45933.677000462965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45933.677000462965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45933.677000462965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45933.677000462965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45933.677000462965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45933.677000462965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45933.677000462965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45933.677000462965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45933.677000462965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45933.677000462965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45933.677000462965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45933.677000462965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45933.677000462965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45933.677000462965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45933.677000462965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45933.677000462965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45933.677000462965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45933.677000462965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45933.677000462965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45933.677000462965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45933.677000462965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45933.677000462965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45933.677000462965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45933.677000462965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45933.677000462965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45933.677000462965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45933.677000462965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45933.677000462965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45933.677000462965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45933.677000462965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45933.677000462965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45933.677000462965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45933.677000462965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45933.677000462965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45933.677000462965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45933.677000462965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45933.677000462965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45933.677000462965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45933.677000462965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45933.677000462965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45933.677000462965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45933.677000462965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45933.677000462965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45933.677000462965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45933.677000462965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45933.677000462965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45933.677000462965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45933.677000462965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45933.677000462965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45933.677000462965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45933.677000462965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45933.677000462965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45933.677000462965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45933.677000462965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45933.677000462965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45933.677000462965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45933.677000462965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45933.677000462965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45933.677000462965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45933.677000462965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45933.677000462965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45933.677000462965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45933.677000462965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45933.677000462965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45933.677000462965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45933.677000462965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45933.677000462965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45933.677000462965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45933.677000462965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45933.677000462965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45933.677000462965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45933.677000462965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45933.677000462965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45933.677000462965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45933.677000462965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45933.677000462965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45933.677000462965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45933.677000462965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45933.677000462965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45933.677000462965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45933.677000462965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45933.677000462965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45933.677000462965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45933.677000462965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45933.677000462965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45933.677000462965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45933.677000462965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45933.677000462965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45933.677000462965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45933.677000462965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45933.677000462965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45933.677000462965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45933.677000462965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45933.677000462965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45933.677000462965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45933.677000462965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45933.677000462965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45933.677000462965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45933.677000462965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45933.677000462965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45933.677000462965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45933.677000462965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45933.677000462965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45933.677000462965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45933.677000462965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45933.677000462965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45933.677000462965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45933.677000462965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45933.677000462965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45933.677000462965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45933.677000462965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45933.677000462965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45933.677000462965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45933.677000462965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45933.677000462965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45933.677000462965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45933.677000462965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45933.677000462965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45933.677000462965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45933.677000462965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45933.677000462965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45933.677000462965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45933.677000462965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45933.677000462965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45933.677000462965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45933.677000462965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45933.677000462965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45933.677000462965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45933.677000462965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45933.677000462965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45933.677000462965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45933.677000462965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45933.677000462965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45933.677000462965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45933.677000462965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45933.677000462965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45933.677000462965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45933.677000462965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45933.677000462965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45933.677000462965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45933.677000462965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45933.677000462965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45933.677000462965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45933.677000462965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45933.677000462965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45933.677000462965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45933.677000462965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45933.677000462965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45933.677000462965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45933.677000462965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45933.677000462965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45933.677000462965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45933.677000462965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45933.677000462965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45933.677000462965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45933.677000462965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45933.677000462965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45933.677000462965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45933.677000462965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45933.677000462965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45933.677000462965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45933.677000462965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45933.677000462965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45933.677000462965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45933.677000462965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45933.677000462965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45933.677000462965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45933.677000462965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45933.677000462965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45933.677000462965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45933.677000462965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45933.677000462965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45933.677000462965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45933.677000462965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45933.677000462965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45933.677000462965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45933.677000462965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45933.677000462965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45933.677000462965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45933.677000462965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45933.677000462965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45933.677000462965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45933.677000462965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45933.677000462965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45933.677000462965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45933.677000462965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45933.677000462965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45933.677000462965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45933.677000462965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45933.677000462965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45933.677000462965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45933.677000462965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45933.677000462965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45933.677000462965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45933.677000462965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45933.677000462965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45933.677000462965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45933.677000462965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45933.677000462965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45933.677000462965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45933.677000462965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45933.677000462965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45933.677000462965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45933.677000462965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45933.677000462965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45933.677000462965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45933.677000462965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45933.677000462965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45933.677000462965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45933.677000462965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45933.677000462965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45933.677000462965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45933.677000462965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45933.677000462965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45933.677000462965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45933.677000462965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45933.677000462965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45933.677000462965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45933.677000462965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45933.677000462965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45933.677000462965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45933.677000462965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45933.677000462965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45933.677000462965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45933.677000462965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45933.677000462965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45933.677000462965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45933.677000462965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45933.677000462965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45933.677000462965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45933.677000462965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45933.677000462965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45933.677000462965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45933.677000462965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45933.677000462965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45933.677000462965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45933.677000462965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45933.677000462965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45933.677000462965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45933.677000462965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45933.677000462965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45933.677000462965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45933.677000462965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45933.677000462965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45933.677000462965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45933.677000462965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45933.677000462965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45933.677000462965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45933.677000462965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45933.677000462965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45933.677000462965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45933.677000462965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45933.677000462965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45933.677000462965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45933.677000462965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45933.677000462965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45933.677000462965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45933.677000462965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45933.677000462965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45933.677000462965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45933.677000462965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45933.677000462965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45933.677000462965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45933.677000462965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45933.677000462965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45933.677000462965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45933.677000462965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45933.677000462965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45933.677000462965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45933.677000462965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45933.677000462965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45933.677000462965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45933.677000462965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45933.677000462965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45933.677000462965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45933.677000462965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45933.677000462965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45933.677000462965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45933.677000462965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45933.677000462965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45933.677000462965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45933.677000462965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45933.677000462965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45933.677000462965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45933.677000462965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45933.677000462965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45933.677000462965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45933.677000462965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45933.677000462965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45933.677000462965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45933.677000462965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45933.677000462965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45933.677000462965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45933.677000462965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45933.677000462965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45933.677000462965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45933.677000462965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45933.677000462965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45933.677000462965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45933.677000462965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45933.677000462965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45933.677000462965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45933.677000462965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45933.677000462965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45933.677000462965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45933.677000462965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45933.677000462965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45933.677000462965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45933.677000462965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45933.677000462965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45933.677000462965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45933.677000462965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45933.677000462965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45933.677000462965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45933.677000462965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45933.677000462965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45933.677000462965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45933.677000462965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45933.677000462965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45933.677000462965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45933.677000462965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45933.677000462965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45933.677000462965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45933.677000462965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45933.677000462965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45933.677000462965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45933.677000462965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45933.677000462965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45933.677000462965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45933.677000462965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45933.677000462965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45933.677000462965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45933.677000462965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45933.677000462965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45933.677000462965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45933.677000462965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45933.677000462965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45933.677000462965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45933.677000462965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45933.677000462965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45933.677000462965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45933.677000462965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45933.677000462965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45933.677000462965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45933.677000462965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45933.677000462965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45933.677000462965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45933.677000462965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45933.677000462965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45933.677000462965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45933.677000462965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45933.677000462965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45933.677000462965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45933.677000462965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45933.677000462965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45933.677000462965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45933.677000462965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45933.677000462965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45933.677000462965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45933.677000462965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45933.677000462965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45933.677000462965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45933.677000462965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45933.677000462965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45933.677000462965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45933.677000462965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45933.677000462965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45933.677000462965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45933.677000462965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45933.677000462965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45933.677000462965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45933.677000462965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45933.677000462965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45933.677000462965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45933.677000462965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45933.677000462965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45933.677000462965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45933.677000462965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45933.677000462965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45933.677000462965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45933.677000462965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45933.677000462965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45933.677000462965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45933.677000462965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45933.677000462965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45933.677000462965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45933.677000462965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45933.677000462965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45933.677000462965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45933.677000462965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45933.677000462965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45933.677000462965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45933.677000462965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45933.677000462965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45933.677000462965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45933.677000462965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45933.677000462965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45933.677000462965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45933.677000462965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45933.677000462965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45933.677000462965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45933.677000462965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45933.677000462965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45933.677000462965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45933.677000462965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45933.677000462965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45933.677000462965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45933.677000462965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45933.677000462965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45933.677000462965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45933.677000462965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45933.677000462965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45933.677000462965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45933.677000462965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45933.677000462965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45933.677000462965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45933.677000462965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45933.677000462965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45933.677000462965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45933.677000462965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45933.677000462965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45933.677000462965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45933.677000462965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45933.677000462965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45933.677000462965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45933.677000462965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45933.677000462965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45933.677000462965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45933.677000462965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45933.677000462965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45933.677000462965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45933.677000462965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45933.677000462965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45933.677000462965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45933.677000462965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45933.677000462965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45933.677000462965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45933.677000462965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45933.677000462965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45933.677000462965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45933.677000462965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45933.677000462965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45933.677000462965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45933.677000462965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45933.677000462965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45933.677000462965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45933.677000462965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45933.677000462965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45933.677000462965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45933.677000462965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45933.677000462965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45933.677000462965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45933.677000462965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45933.677000462965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45933.677000462965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45933.677000462965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45933.677000462965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45933.677000462965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45933.677000462965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45933.677000462965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45933.677000462965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45933.677000462965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45933.677000462965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45933.677000462965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45933.677000462965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45933.677000462965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45933.677000462965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45933.677000462965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45933.677000462965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45933.677000462965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45933.677000462965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45933.677000462965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45933.677000462965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45933.677000462965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45933.677000462965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45933.677000462965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45933.677000462965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45933.677000462965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45933.677000462965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45933.677000462965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45933.677000462965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45933.677000462965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45933.677000462965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45933.677000462965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45933.677000462965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45933.677000462965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45933.677000462965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45933.677000462965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45933.677000462965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45933.677000462965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45933.677000462965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45933.677000462965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45933.677000462965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45933.677000462965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45933.677000462965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45933.677000462965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45933.677000462965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45933.677000462965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45933.677000462965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45933.677000462965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45933.677000462965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45933.677000462965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45933.677000462965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45933.677000462965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45933.677000462965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45933.677000462965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45933.677000462965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45933.677000462965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45933.677000462965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45933.677000462965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45933.677000462965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45933.677000462965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45933.677000462965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45933.677000462965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45933.677000462965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45933.677000462965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45933.677000462965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45933.677000462965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45933.677000462965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45933.677000462965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45933.677000462965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45933.677000462965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45933.677000462965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45933.677000462965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45933.677000462965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45933.677000462965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45933.677000462965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45933.677000462965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45933.677000462965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45933.677000462965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45933.677000462965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45933.677000462965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45933.677000462965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45933.677000462965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45933.677000462965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45933.677000462965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45933.677000462965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45933.677000462965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45933.677000462965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45933.677000462965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45933.677000462965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45933.677000462965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45933.677000462965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45933.677000462965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45933.677000462965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45933.677000462965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45933.677000462965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45933.677000462965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45933.677000462965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45933.677000462965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45933.677000462965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45933.677000462965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45933.677000462965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45933.677000462965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45933.677000462965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45933.677000462965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45933.677000462965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45933.677000462965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45933.677000462965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45933.677000462965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45933.677000462965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45933.677000462965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45933.677000462965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45933.677000462965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45933.677000462965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45933.677000462965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45933.677000462965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45933.677000462965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45933.677000462965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45933.677000462965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45933.677000462965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45933.677000462965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45933.677000462965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45933.677000462965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45933.677000462965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45933.677000462965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45933.677000462965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45933.677000462965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45933.677000462965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45933.677000462965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45933.677000462965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45933.677000462965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45933.677000462965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45933.677000462965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45933.677000462965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45933.677000462965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45933.677000462965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45933.677000462965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45933.677000462965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45933.677000462965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45933.677000462965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45933.677000462965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45933.677000462965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45933.677000462965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45933.677000462965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45933.677000462965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45933.677000462965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45933.677000462965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45933.677000462965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45933.677000462965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45933.677000462965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45933.677000462965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45933.677000462965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45933.677000462965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45933.677000462965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45933.677000462965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45933.677000462965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45933.677000462965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45933.677000462965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45933.677000462965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45933.677000462965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45933.677000462965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45933.677000462965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45933.677000462965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45933.677000462965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45933.677000462965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45933.677000462965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45933.677000462965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45933.677000462965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45933.677000462965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45933.677000462965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45933.677000462965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45933.677000462965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45933.677000462965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45933.677000462965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45933.677000462965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45933.677000462965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45933.677000462965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45933.677000462965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45933.677000462965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45933.677000462965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45933.677000462965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45933.677000462965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45933.677000462965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45933.677000462965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45933.677000462965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45933.677000462965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45933.677000462965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45933.677000462965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45933.677000462965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45933.677000462965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45933.677000462965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45933.677000462965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45933.677000462965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45933.677000462965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45933.677000462965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45933.677000462965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45933.677000462965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45933.677000462965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45933.677000462965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45933.677000462965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45933.677000462965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45933.677000462965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45933.677000462965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45933.677000462965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45933.677000462965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45933.677000462965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45933.677000462965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45933.677000462965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45933.677000462965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45933.677000462965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45933.677000462965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45933.677000462965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45933.677000462965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45933.677000462965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45933.677000462965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45933.677000462965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45933.677000462965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45933.677000462965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45933.677000462965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45933.677000462965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45933.677000462965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45933.677000462965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45933.677000462965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45933.677000462965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45933.677000462965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45933.677000462965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45933.677000462965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45933.677000462965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45933.677000462965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45933.677000462965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45933.677000462965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45933.677000462965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45933.677000462965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45933.677000462965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45933.677000462965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45933.677000462965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45933.677000462965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45933.677000462965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45933.677000462965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45933.677000462965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45933.677000462965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45933.677000462965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45933.677000462965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45933.677000462965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45933.677000462965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45933.677000462965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45933.677000462965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45933.677000462965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45933.677000462965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45933.677000462965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45933.677000462965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45933.677000462965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45933.677000462965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45933.677000462965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45933.677000462965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45933.677000462965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45933.677000462965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45933.677000462965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45933.677000462965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45933.677000462965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45933.677000462965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45933.677000462965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45933.677000462965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45933.677000462965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45933.677000462965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45933.677000462965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45933.677000462965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45933.677000462965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45933.677000462965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45933.677000462965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45933.677000462965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45933.677000462965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45933.677000462965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45933.677000462965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45933.677000462965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45933.677000462965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45933.677000462965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45933.677000462965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45933.677000462965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45933.677000462965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45933.677000462965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45933.677000462965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45933.677000462965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45933.677000462965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45933.677000462965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45933.677000462965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45933.677000462965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45933.677000462965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45933.677000462965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45933.677000462965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45933.677000462965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45933.677000462965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45933.677000462965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45933.677000462965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45933.677000462965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45933.677000462965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45933.677000462965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45933.677000462965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45933.677000462965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45933.677000462965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45933.677000462965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45933.677000462965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45933.677000462965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45933.677000462965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45933.677000462965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45933.677000462965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45933.677000462965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45933.677000462965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45933.677000462965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45933.677000462965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45933.677000462965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45933.677000462965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45933.677000462965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45933.677000462965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45933.677000462965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45933.677000462965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45933.677000462965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45933.677000462965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45933.677000462965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45933.677000462965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45933.677000462965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45933.677000462965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45933.677000462965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45933.677000462965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45933.677000462965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45933.677000462965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45933.677000462965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45933.677000462965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45933.677000462965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45933.677000462965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45933.677000462965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45933.677000462965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45933.677000462965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45933.677000462965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45933.677000462965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45933.677000462965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45933.677000462965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45933.677000462965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45933.677000462965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45933.677000462965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45933.677000462965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45933.677000462965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45933.677000462965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45933.677000462965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45933.677000462965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45933.677000462965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45933.677000462965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45933.677000462965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45933.677000462965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45933.677000462965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45933.677000462965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45933.677000462965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45933.677000462965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45933.677000462965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45933.677000462965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45933.677000462965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45933.677000462965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45933.677000462965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45933.677000462965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45933.677000462965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45933.677000462965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45933.677000462965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45933.677000462965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45933.677000462965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45933.677000462965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45933.677000462965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45933.677000462965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45933.677000462965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45933.677000462965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45933.677000462965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45933.677000462965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45933.677000462965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45933.677000462965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45933.677000462965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45933.677000462965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45933.677000462965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45933.677000462965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45933.677000462965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45933.677000462965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45933.677000462965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45933.677000462965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45933.677000462965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45933.677000462965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45933.677000462965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45933.677000462965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45933.677000462965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45933.677000462965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45933.677000462965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45933.677000462965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45933.677000462965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45933.677000462965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45933.677000462965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45933.677000462965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45933.677000462965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45933.677000462965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45933.677000462965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45933.677000462965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45933.677000462965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45933.677000462965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45933.677000462965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45933.677000462965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45933.677000462965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45933.677000462965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45933.677000462965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45933.677000462965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45933.677000462965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45933.677000462965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45933.677000462965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45933.677000462965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45933.677000462965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45933.677000462965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45933.677000462965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45933.677000462965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45933.677000462965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45933.677000462965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45933.677000462965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45933.677000462965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45933.677000462965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45933.677000462965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45933.677000462965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45933.677000462965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45933.677000462965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45933.677000462965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45933.677000462965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45933.677000462965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45933.677000462965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45933.677000462965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45933.677000462965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45933.677000462965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45933.677000462965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45933.677000462965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45933.677000462965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45933.677000462965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45933.677000462965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45933.677000462965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230.19628287036903</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2.7867226851885789</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45933.677000462965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45933.677000462965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45933.677000462965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45933.677000462965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45933.677000462965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45933.677000462965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45933.677000462965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45933.677000462965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45933.677000462965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45933.677000462965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45933.677000462965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45933.677000462965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45933.677000462965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45933.677000462965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45933.677000462965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45933.677000462965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45933.677000462965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45933.677000462965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45933.677000462965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45933.677000462965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45933.677000462965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45933.677000462965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45933.677000462965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45933.677000462965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45933.677000462965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45933.677000462965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45933.677000462965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45933.677000462965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45933.677000462965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45933.677000462965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45933.677000462965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45933.677000462965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45933.677000462965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45933.677000462965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45933.677000462965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45933.677000462965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45933.677000462965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45933.677000462965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45933.677000462965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45933.677000462965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45933.677000462965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45933.677000462965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45933.677000462965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45933.677000462965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45933.677000462965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45933.677000462965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45933.677000462965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45933.677000462965</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41.844940277776914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7.4881231481485884</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45933.677000462965</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45933.677000462965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45933.677000462965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45933.677000462965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45933.677000462965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45933.677000462965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45933.677000462965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45933.677000462965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45933.677000462965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45933.677000462965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45933.677000462965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45933.677000462965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45933.677000462965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45933.677000462965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45933.677000462965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45933.677000462965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45933.677000462965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45933.677000462965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45933.677000462965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45933.677000462965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45933.677000462965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45933.677000462965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45933.677000462965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45933.677000462965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45933.677000462965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45933.677000462965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45933.677000462965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45933.677000462965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45933.677000462965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45933.677000462965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45933.677000462965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45933.677000462965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45933.677000462965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45933.677000462965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45933.677000462965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45933.677000462965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45933.677000462965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45933.677000462965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45933.677000462965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45933.677000462965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45933.677000462965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45933.677000462965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45933.677000462965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45933.677000462965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45933.677000462965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45933.677000462965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45933.677000462965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45933.677000462965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45933.677000462965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45933.677000462965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45933.677000462965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45933.677000462965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45933.677000462965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45933.677000462965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45933.677000462965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45933.677000462965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45933.677000462965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45933.677000462965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45933.677000462965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45933.677000462965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45933.677000462965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45933.677000462965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45933.677000462965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45933.677000462965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45933.677000462965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45933.677000462965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45933.677000462965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45933.677000462965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45933.677000462965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45933.677000462965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45933.677000462965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45933.677000462965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45933.677000462965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45933.677000462965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45933.677000462965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45933.677000462965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45933.677000462965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45933.677000462965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45933.677000462965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45933.677000462965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45933.677000462965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45933.677000462965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45933.677000462965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45933.677000462965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45933.677000462965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45933.677000462965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45933.677000462965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45933.677000462965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45933.677000462965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45933.677000462965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45933.677000462965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45933.677000462965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45933.677000462965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45933.677000462965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45933.677000462965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45933.677000462965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45933.677000462965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45933.677000462965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45933.677000462965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45933.677000462965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45933.677000462965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45933.677000462965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45933.677000462965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45933.677000462965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45933.677000462965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45933.677000462965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45933.677000462965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45933.677000462965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45933.677000462965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45933.677000462965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45933.677000462965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45933.677000462965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45933.677000462965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45933.677000462965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45933.677000462965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45933.677000462965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45933.677000462965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45933.677000462965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45933.677000462965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45933.677000462965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45933.677000462965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45933.677000462965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45933.677000462965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45933.677000462965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45933.677000462965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45933.677000462965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45933.677000462965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45933.677000462965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45933.677000462965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45933.677000462965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45933.677000462965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45933.677000462965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45933.677000462965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45933.677000462965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45933.677000462965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45933.677000462965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45933.677000462965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45933.677000462965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45933.677000462965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45933.677000462965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45933.677000462965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45933.677000462965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45933.677000462965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45933.677000462965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45933.677000462965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45933.677000462965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45933.677000462965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45933.677000462965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45933.677000462965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45933.677000462965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45933.677000462965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45933.677000462965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45933.677000462965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45933.677000462965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45933.677000462965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45933.677000462965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45933.677000462965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45933.677000462965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45933.677000462965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45933.677000462965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45933.677000462965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45933.677000462965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45933.677000462965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45933.677000462965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45933.677000462965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45933.677000462965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45933.677000462965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45933.677000462965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45933.677000462965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45933.677000462965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45933.677000462965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45933.677000462965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45933.677000462965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45933.677000462965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45933.677000462965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45933.677000462965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45933.677000462965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45933.677000462965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45933.677000462965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45933.677000462965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45933.677000462965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45933.677000462965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45933.677000462965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45933.677000462965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45933.677000462965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45933.677000462965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45933.677000462965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45933.677000462965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45933.677000462965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45933.677000462965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45933.677000462965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45933.677000462965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45933.677000462965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45933.677000462965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45933.677000462965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45933.677000462965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45933.677000462965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45933.677000462965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tabSelected="1" workbookViewId="0">
      <selection activeCell="K5" sqref="K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4.5332851851853775</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6.9041532407427439</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0.8583546296285931</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3</v>
      </c>
      <c r="D5" s="137" t="s">
        <v>32068</v>
      </c>
      <c r="E5" s="137" t="s">
        <v>38964</v>
      </c>
      <c r="F5" s="140">
        <v>45933.467604166668</v>
      </c>
      <c r="G5" s="137">
        <f ca="1">IFERROR(NOW()-F5,"-")</f>
        <v>0.20939629629720002</v>
      </c>
      <c r="H5" s="140">
        <v>45933.490983796299</v>
      </c>
      <c r="I5" s="137" t="str">
        <f>IFERROR(VLOOKUP(D5,DB!A:F,6,0),"")</f>
        <v>SCECO</v>
      </c>
      <c r="J5" s="137" t="str">
        <f>IFERROR(VLOOKUP(D5,DB!A:G,7,0),"")</f>
        <v>Dead</v>
      </c>
      <c r="K5" s="137" t="s">
        <v>39069</v>
      </c>
      <c r="L5" s="137" t="str">
        <f>IFERROR(VLOOKUP(D5,DB!A:I,9,0),"")</f>
        <v>Latis</v>
      </c>
    </row>
    <row r="6" spans="1:16383" ht="31.5" customHeight="1">
      <c r="A6" s="121"/>
      <c r="B6" s="137" t="str">
        <f>IFERROR(VLOOKUP(D6,DB!A:K,11,0),"")</f>
        <v/>
      </c>
      <c r="C6" s="137"/>
      <c r="D6" s="137"/>
      <c r="E6" s="137"/>
      <c r="F6" s="137"/>
      <c r="G6" s="137">
        <f ca="1">IFERROR(NOW()-F6,"-")</f>
        <v>45933.677000462965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45933.677000462965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45933.677000462965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45933.677000462965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45933.677000462965</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45933.677000462965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45933.677000462965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45933.677000462965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45933.677000462965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45933.677000462965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45933.677000462965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45933.677000462965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45933.677000462965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45933.677000462965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45933.677000462965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45933.677000462965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45933.677000462965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45933.677000462965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45933.677000462965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45933.677000462965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45933.677000462965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45933.677000462965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45933.677000462965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45933.677000462965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45933.677000462965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45933.677000462965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45933.677000462965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45933.677000462965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45933.677000462965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45933.677000462965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45933.677000462965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45933.677000462965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45933.677000462965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45933.677000462965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45933.677000462965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45933.677000462965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45933.677000462965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45933.677000462965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45933.677000462965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45933.677000462965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45933.677000462965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45933.677000462965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45933.677000462965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45933.677000462965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45933.677000462965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45933.677000462965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45933.677000462965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45933.677000462965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45933.677000462965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45933.677000462965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45933.677000462965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45933.677000462965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45933.677000462965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45933.677000462965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45933.677000462965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45933.677000462965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45933.677000462965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45933.677000462965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45933.677000462965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45933.677000462965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45933.677000462965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45933.677000462965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45933.677000462965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45933.677000462965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45933.677000462965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45933.677000462965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45933.677000462965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45933.677000462965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45933.677000462965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45933.677000462965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45933.677000462965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45933.677000462965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45933.677000462965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45933.677000462965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45933.677000462965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45933.677000462965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45933.677000462965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45933.677000462965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45933.677000462965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45933.677000462965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45933.677000462965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45933.677000462965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45933.677000462965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45933.677000462965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45933.677000462965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45933.677000462965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45933.677000462965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45933.677000462965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45933.677000462965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45933.677000462965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45933.677000462965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45933.677000462965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45933.677000462965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45933.677000462965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45933.677000462965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45933.677000462965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45933.677000462965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45933.677000462965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45933.677000462965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45933.677000462965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45933.677000462965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45933.677000462965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45933.677000462965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45933.677000462965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45933.677000462965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45933.677000462965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45933.677000462965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45933.677000462965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45933.677000462965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45933.677000462965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45933.677000462965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45933.677000462965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45933.677000462965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45933.677000462965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45933.677000462965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45933.677000462965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45933.677000462965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45933.677000462965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45933.677000462965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45933.677000462965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45933.677000462965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45933.677000462965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45933.677000462965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45933.677000462965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45933.677000462965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45933.677000462965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45933.677000462965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45933.677000462965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45933.677000462965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45933.677000462965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45933.677000462965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45933.677000462965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45933.677000462965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45933.677000462965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45933.677000462965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45933.677000462965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45933.677000462965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45933.677000462965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45933.677000462965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45933.677000462965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45933.677000462965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45933.677000462965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45933.677000462965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45933.677000462965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45933.677000462965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45933.677000462965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45933.677000462965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45933.677000462965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45933.677000462965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45933.677000462965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45933.677000462965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45933.677000462965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45933.677000462965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45933.677000462965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45933.677000462965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45933.677000462965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45933.677000462965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45933.677000462965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45933.677000462965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45933.677000462965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45933.677000462965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45933.677000462965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45933.677000462965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45933.677000462965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45933.677000462965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45933.677000462965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45933.677000462965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45933.677000462965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45933.677000462965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45933.677000462965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45933.677000462965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45933.677000462965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45933.677000462965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45933.677000462965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45933.677000462965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45933.677000462965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45933.677000462965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45933.677000462965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45933.677000462965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45933.677000462965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45933.677000462965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45933.677000462965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45933.677000462965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45933.677000462965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45933.677000462965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45933.677000462965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45933.677000462965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45933.677000462965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45933.677000462965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45933.677000462965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45933.677000462965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45933.677000462965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45933.677000462965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45933.677000462965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45933.677000462965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45933.677000462965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45933.677000462965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45933.677000462965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45933.677000462965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45933.677000462965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45933.677000462965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45933.677000462965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45933.677000462965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45933.677000462965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45933.677000462965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45933.677000462965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45933.677000462965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45933.677000462965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45933.677000462965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45933.677000462965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45933.677000462965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45933.677000462965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45933.677000462965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45933.677000462965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45933.677000462965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45933.677000462965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45933.677000462965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45933.677000462965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45933.677000462965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45933.677000462965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45933.677000462965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45933.677000462965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45933.677000462965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45933.677000462965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45933.677000462965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45933.677000462965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45933.677000462965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45933.677000462965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45933.677000462965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45933.677000462965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45933.677000462965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45933.677000462965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45933.677000462965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45933.677000462965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45933.677000462965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45933.677000462965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45933.677000462965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45933.677000462965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45933.677000462965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45933.677000462965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45933.677000462965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45933.677000462965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45933.677000462965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45933.677000462965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45933.677000462965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45933.677000462965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45933.677000462965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45933.677000462965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45933.677000462965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45933.677000462965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45933.677000462965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45933.677000462965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45933.677000462965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45933.677000462965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45933.677000462965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45933.677000462965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45933.677000462965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45933.677000462965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45933.677000462965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45933.677000462965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45933.677000462965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45933.677000462965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45933.677000462965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45933.677000462965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45933.677000462965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45933.677000462965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45933.677000462965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45933.677000462965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45933.677000462965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45933.677000462965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45933.677000462965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45933.677000462965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45933.677000462965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45933.677000462965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45933.677000462965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45933.677000462965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45933.677000462965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45933.677000462965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45933.677000462965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45933.677000462965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45933.677000462965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45933.677000462965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45933.677000462965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45933.677000462965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45933.677000462965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45933.677000462965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45933.677000462965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45933.677000462965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45933.677000462965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45933.677000462965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45933.677000462965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45933.677000462965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45933.677000462965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45933.677000462965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45933.677000462965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45933.677000462965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45933.677000462965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45933.677000462965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45933.677000462965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45933.677000462965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45933.677000462965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45933.677000462965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45933.677000462965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45933.677000462965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45933.677000462965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45933.677000462965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45933.677000462965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45933.677000462965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45933.677000462965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45933.677000462965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45933.677000462965</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2025-10-03T13:16:53Z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